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nna.gabutti\Dropbox\IFAI - Planeación\1. Reporte primer trimestre 2016\"/>
    </mc:Choice>
  </mc:AlternateContent>
  <bookViews>
    <workbookView xWindow="0" yWindow="0" windowWidth="25200" windowHeight="11385" tabRatio="711" firstSheet="12" activeTab="23"/>
  </bookViews>
  <sheets>
    <sheet name="Caratula INAI" sheetId="44" r:id="rId1"/>
    <sheet name="E001" sheetId="45" r:id="rId2"/>
    <sheet name="DGE" sheetId="39" r:id="rId3"/>
    <sheet name="DGNC" sheetId="22" r:id="rId4"/>
    <sheet name="DGIV" sheetId="19" r:id="rId5"/>
    <sheet name="DGPDS" sheetId="25" r:id="rId6"/>
    <sheet name="DGAP" sheetId="41" r:id="rId7"/>
    <sheet name="DGCR" sheetId="35" r:id="rId8"/>
    <sheet name="E002" sheetId="46" r:id="rId9"/>
    <sheet name="DGAI" sheetId="20" r:id="rId10"/>
    <sheet name="DGGIE" sheetId="33" r:id="rId11"/>
    <sheet name="DGC" sheetId="21" r:id="rId12"/>
    <sheet name="DGPVS" sheetId="38" r:id="rId13"/>
    <sheet name="DGGAT" sheetId="42" r:id="rId14"/>
    <sheet name="DGEALSPFM" sheetId="18" r:id="rId15"/>
    <sheet name="DGEOEPP" sheetId="23" r:id="rId16"/>
    <sheet name="DGEOAEPEFFF" sheetId="27" r:id="rId17"/>
    <sheet name="DGESOPLJ" sheetId="40" r:id="rId18"/>
    <sheet name="DGEOSOAPC" sheetId="34" r:id="rId19"/>
    <sheet name="DGPAR" sheetId="26" r:id="rId20"/>
    <sheet name="E003" sheetId="47" r:id="rId21"/>
    <sheet name="DGTI" sheetId="37" r:id="rId22"/>
    <sheet name="DGPA" sheetId="43" r:id="rId23"/>
    <sheet name="DGVCCEF" sheetId="36" r:id="rId24"/>
    <sheet name="DGTSN" sheetId="28" r:id="rId25"/>
    <sheet name="E004" sheetId="48" r:id="rId26"/>
    <sheet name="DGAJ" sheetId="16" r:id="rId27"/>
    <sheet name="DGCSD" sheetId="10" r:id="rId28"/>
    <sheet name="DGPDI" sheetId="11" r:id="rId29"/>
    <sheet name="M001" sheetId="49" r:id="rId30"/>
    <sheet name="DGA" sheetId="12" r:id="rId31"/>
    <sheet name="O001" sheetId="50" r:id="rId32"/>
    <sheet name="Contraloría" sheetId="17" r:id="rId33"/>
    <sheet name="K025" sheetId="51" r:id="rId34"/>
    <sheet name="FID" sheetId="53" r:id="rId35"/>
  </sheets>
  <externalReferences>
    <externalReference r:id="rId36"/>
    <externalReference r:id="rId37"/>
  </externalReferences>
  <definedNames>
    <definedName name="_ftn1_1" localSheetId="32">#REF!</definedName>
    <definedName name="_ftn1_1" localSheetId="30">#REF!</definedName>
    <definedName name="_ftn1_1" localSheetId="9">#REF!</definedName>
    <definedName name="_ftn1_1" localSheetId="26">#REF!</definedName>
    <definedName name="_ftn1_1" localSheetId="6">#REF!</definedName>
    <definedName name="_ftn1_1" localSheetId="11">#REF!</definedName>
    <definedName name="_ftn1_1" localSheetId="7">#REF!</definedName>
    <definedName name="_ftn1_1" localSheetId="27">#REF!</definedName>
    <definedName name="_ftn1_1" localSheetId="2">#REF!</definedName>
    <definedName name="_ftn1_1" localSheetId="14">#REF!</definedName>
    <definedName name="_ftn1_1" localSheetId="16">#REF!</definedName>
    <definedName name="_ftn1_1" localSheetId="15">#REF!</definedName>
    <definedName name="_ftn1_1" localSheetId="18">#REF!</definedName>
    <definedName name="_ftn1_1" localSheetId="17">#REF!</definedName>
    <definedName name="_ftn1_1" localSheetId="13">#REF!</definedName>
    <definedName name="_ftn1_1" localSheetId="10">#REF!</definedName>
    <definedName name="_ftn1_1" localSheetId="4">#REF!</definedName>
    <definedName name="_ftn1_1" localSheetId="3">#REF!</definedName>
    <definedName name="_ftn1_1" localSheetId="22">#REF!</definedName>
    <definedName name="_ftn1_1" localSheetId="19">#REF!</definedName>
    <definedName name="_ftn1_1" localSheetId="28">#REF!</definedName>
    <definedName name="_ftn1_1" localSheetId="5">#REF!</definedName>
    <definedName name="_ftn1_1" localSheetId="12">#REF!</definedName>
    <definedName name="_ftn1_1" localSheetId="21">#REF!</definedName>
    <definedName name="_ftn1_1" localSheetId="24">#REF!</definedName>
    <definedName name="_ftn1_1" localSheetId="23">#REF!</definedName>
    <definedName name="_ftn1_1" localSheetId="1">#REF!</definedName>
    <definedName name="_ftn1_1" localSheetId="8">#REF!</definedName>
    <definedName name="_ftn1_1" localSheetId="20">#REF!</definedName>
    <definedName name="_ftn1_1" localSheetId="33">#REF!</definedName>
    <definedName name="_ftn1_1" localSheetId="29">#REF!</definedName>
    <definedName name="_ftn1_1" localSheetId="31">#REF!</definedName>
    <definedName name="_ftn1_1">#REF!</definedName>
    <definedName name="_ftnref1_1" localSheetId="32">#REF!</definedName>
    <definedName name="_ftnref1_1" localSheetId="30">#REF!</definedName>
    <definedName name="_ftnref1_1" localSheetId="9">#REF!</definedName>
    <definedName name="_ftnref1_1" localSheetId="26">#REF!</definedName>
    <definedName name="_ftnref1_1" localSheetId="6">#REF!</definedName>
    <definedName name="_ftnref1_1" localSheetId="11">#REF!</definedName>
    <definedName name="_ftnref1_1" localSheetId="7">#REF!</definedName>
    <definedName name="_ftnref1_1" localSheetId="27">#REF!</definedName>
    <definedName name="_ftnref1_1" localSheetId="2">#REF!</definedName>
    <definedName name="_ftnref1_1" localSheetId="14">#REF!</definedName>
    <definedName name="_ftnref1_1" localSheetId="16">#REF!</definedName>
    <definedName name="_ftnref1_1" localSheetId="15">#REF!</definedName>
    <definedName name="_ftnref1_1" localSheetId="18">#REF!</definedName>
    <definedName name="_ftnref1_1" localSheetId="17">#REF!</definedName>
    <definedName name="_ftnref1_1" localSheetId="13">#REF!</definedName>
    <definedName name="_ftnref1_1" localSheetId="10">#REF!</definedName>
    <definedName name="_ftnref1_1" localSheetId="4">#REF!</definedName>
    <definedName name="_ftnref1_1" localSheetId="3">#REF!</definedName>
    <definedName name="_ftnref1_1" localSheetId="22">#REF!</definedName>
    <definedName name="_ftnref1_1" localSheetId="19">#REF!</definedName>
    <definedName name="_ftnref1_1" localSheetId="28">#REF!</definedName>
    <definedName name="_ftnref1_1" localSheetId="5">#REF!</definedName>
    <definedName name="_ftnref1_1" localSheetId="12">#REF!</definedName>
    <definedName name="_ftnref1_1" localSheetId="21">#REF!</definedName>
    <definedName name="_ftnref1_1" localSheetId="24">#REF!</definedName>
    <definedName name="_ftnref1_1" localSheetId="23">#REF!</definedName>
    <definedName name="_ftnref1_1" localSheetId="1">#REF!</definedName>
    <definedName name="_ftnref1_1" localSheetId="8">#REF!</definedName>
    <definedName name="_ftnref1_1" localSheetId="20">#REF!</definedName>
    <definedName name="_ftnref1_1" localSheetId="33">#REF!</definedName>
    <definedName name="_ftnref1_1" localSheetId="29">#REF!</definedName>
    <definedName name="_ftnref1_1" localSheetId="31">#REF!</definedName>
    <definedName name="_ftnref1_1">#REF!</definedName>
    <definedName name="_xlnm.Print_Area" localSheetId="0">'Caratula INAI'!$A$2:$F$29</definedName>
    <definedName name="_xlnm.Print_Area" localSheetId="1">'E001'!$A$1:$F$29</definedName>
    <definedName name="_xlnm.Print_Area" localSheetId="8">'E002'!$A$1:$F$29</definedName>
    <definedName name="_xlnm.Print_Area" localSheetId="20">'E003'!$A$1:$F$29</definedName>
    <definedName name="_xlnm.Print_Area" localSheetId="25">'E004'!$A$1:$F$29</definedName>
    <definedName name="_xlnm.Print_Area" localSheetId="33">'K025'!$A$1:$F$24</definedName>
    <definedName name="_xlnm.Print_Area" localSheetId="29">'M001'!$A$1:$F$29</definedName>
    <definedName name="_xlnm.Print_Area" localSheetId="31">'O001'!$A$1:$F$29</definedName>
    <definedName name="cf" localSheetId="1">#REF!</definedName>
    <definedName name="cf" localSheetId="8">#REF!</definedName>
    <definedName name="cf" localSheetId="20">#REF!</definedName>
    <definedName name="cf" localSheetId="33">#REF!</definedName>
    <definedName name="cf" localSheetId="29">#REF!</definedName>
    <definedName name="cf" localSheetId="31">#REF!</definedName>
    <definedName name="cf">#REF!</definedName>
    <definedName name="DGAR" localSheetId="1">#REF!</definedName>
    <definedName name="DGAR" localSheetId="8">#REF!</definedName>
    <definedName name="DGAR" localSheetId="20">#REF!</definedName>
    <definedName name="DGAR" localSheetId="33">#REF!</definedName>
    <definedName name="DGAR" localSheetId="29">#REF!</definedName>
    <definedName name="DGAR" localSheetId="31">#REF!</definedName>
    <definedName name="DGAR">#REF!</definedName>
    <definedName name="DGCSP" localSheetId="1">#REF!</definedName>
    <definedName name="DGCSP" localSheetId="8">#REF!</definedName>
    <definedName name="DGCSP" localSheetId="20">#REF!</definedName>
    <definedName name="DGCSP" localSheetId="33">#REF!</definedName>
    <definedName name="DGCSP" localSheetId="29">#REF!</definedName>
    <definedName name="DGCSP" localSheetId="31">#REF!</definedName>
    <definedName name="DGCSP">#REF!</definedName>
    <definedName name="DOS" localSheetId="1">#REF!</definedName>
    <definedName name="DOS" localSheetId="33">#REF!</definedName>
    <definedName name="DOS" localSheetId="31">#REF!</definedName>
    <definedName name="DOS">#REF!</definedName>
    <definedName name="ds" localSheetId="1">#REF!</definedName>
    <definedName name="ds" localSheetId="8">#REF!</definedName>
    <definedName name="ds" localSheetId="20">#REF!</definedName>
    <definedName name="ds" localSheetId="33">#REF!</definedName>
    <definedName name="ds" localSheetId="29">#REF!</definedName>
    <definedName name="ds" localSheetId="31">#REF!</definedName>
    <definedName name="ds">#REF!</definedName>
    <definedName name="s" localSheetId="1">#REF!</definedName>
    <definedName name="s" localSheetId="8">#REF!</definedName>
    <definedName name="s" localSheetId="20">#REF!</definedName>
    <definedName name="s" localSheetId="33">#REF!</definedName>
    <definedName name="s" localSheetId="29">#REF!</definedName>
    <definedName name="s" localSheetId="31">#REF!</definedName>
    <definedName name="s">#REF!</definedName>
    <definedName name="ssss" localSheetId="1">#REF!</definedName>
    <definedName name="ssss" localSheetId="8">#REF!</definedName>
    <definedName name="ssss" localSheetId="20">#REF!</definedName>
    <definedName name="ssss" localSheetId="33">#REF!</definedName>
    <definedName name="ssss" localSheetId="29">#REF!</definedName>
    <definedName name="ssss" localSheetId="3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21" l="1"/>
  <c r="H26" i="53" l="1"/>
  <c r="E26" i="44" l="1"/>
  <c r="E25" i="44"/>
  <c r="G22" i="39"/>
  <c r="D26" i="44"/>
  <c r="D25" i="44"/>
  <c r="C26" i="44"/>
  <c r="B26" i="44"/>
  <c r="B25" i="44"/>
  <c r="B20" i="47" l="1"/>
  <c r="E20" i="51"/>
  <c r="E19" i="51"/>
  <c r="E21" i="48"/>
  <c r="E20" i="48"/>
  <c r="A120" i="43" l="1"/>
  <c r="A118" i="43"/>
  <c r="A116" i="43"/>
  <c r="A114" i="43"/>
  <c r="A112" i="43"/>
  <c r="A110" i="43"/>
  <c r="A108" i="43"/>
  <c r="A106" i="43"/>
  <c r="A104" i="43"/>
  <c r="A102" i="43"/>
  <c r="A100" i="43"/>
  <c r="G98" i="43"/>
  <c r="G92" i="43"/>
  <c r="G86" i="43"/>
  <c r="G80" i="43"/>
  <c r="G68" i="43"/>
  <c r="G23" i="43"/>
  <c r="G22" i="43"/>
  <c r="A176" i="42" l="1"/>
  <c r="A174" i="42"/>
  <c r="A172" i="42"/>
  <c r="A170" i="42"/>
  <c r="A168" i="42"/>
  <c r="A166" i="42"/>
  <c r="A164" i="42"/>
  <c r="A162" i="42"/>
  <c r="A160" i="42"/>
  <c r="A158" i="42"/>
  <c r="A156" i="42"/>
  <c r="A154" i="42"/>
  <c r="A152" i="42"/>
  <c r="A150" i="42"/>
  <c r="A148" i="42"/>
  <c r="A146" i="42"/>
  <c r="A144" i="42"/>
  <c r="A142" i="42"/>
  <c r="G140" i="42"/>
  <c r="G134" i="42"/>
  <c r="G128" i="42"/>
  <c r="G122" i="42"/>
  <c r="G116" i="42"/>
  <c r="G110" i="42"/>
  <c r="G104" i="42"/>
  <c r="G98" i="42"/>
  <c r="G92" i="42"/>
  <c r="G86" i="42"/>
  <c r="G80" i="42"/>
  <c r="G74" i="42"/>
  <c r="G67" i="42"/>
  <c r="G68" i="42" s="1"/>
  <c r="G62" i="42"/>
  <c r="G23" i="42"/>
  <c r="G22" i="42"/>
  <c r="G122" i="41" l="1"/>
  <c r="G116" i="41"/>
  <c r="G110" i="41"/>
  <c r="G98" i="41"/>
  <c r="G92" i="41"/>
  <c r="G86" i="41"/>
  <c r="G23" i="41"/>
  <c r="G22" i="41"/>
  <c r="A162" i="40" l="1"/>
  <c r="A160" i="40"/>
  <c r="A158" i="40"/>
  <c r="A156" i="40"/>
  <c r="A154" i="40"/>
  <c r="A152" i="40"/>
  <c r="A150" i="40"/>
  <c r="A148" i="40"/>
  <c r="A146" i="40"/>
  <c r="A144" i="40"/>
  <c r="A142" i="40"/>
  <c r="A140" i="40"/>
  <c r="A138" i="40"/>
  <c r="A136" i="40"/>
  <c r="A134" i="40"/>
  <c r="A132" i="40"/>
  <c r="G130" i="40"/>
  <c r="G128" i="40"/>
  <c r="G123" i="40"/>
  <c r="G116" i="40"/>
  <c r="G110" i="40"/>
  <c r="G104" i="40"/>
  <c r="G98" i="40"/>
  <c r="G86" i="40"/>
  <c r="G23" i="40"/>
  <c r="G22" i="40"/>
  <c r="G23" i="39" l="1"/>
  <c r="G140" i="38" l="1"/>
  <c r="G134" i="38"/>
  <c r="G128" i="38"/>
  <c r="G110" i="38"/>
  <c r="G104" i="38"/>
  <c r="G98" i="38"/>
  <c r="G86" i="38"/>
  <c r="G80" i="38"/>
  <c r="G23" i="38"/>
  <c r="G22" i="38"/>
  <c r="G128" i="37"/>
  <c r="G122" i="37"/>
  <c r="G116" i="37"/>
  <c r="G110" i="37"/>
  <c r="G104" i="37"/>
  <c r="G98" i="37"/>
  <c r="G92" i="37"/>
  <c r="G86" i="37"/>
  <c r="G80" i="37"/>
  <c r="G74" i="37"/>
  <c r="G68" i="37"/>
  <c r="G23" i="37"/>
  <c r="G22" i="37"/>
  <c r="G122" i="36" l="1"/>
  <c r="G116" i="36"/>
  <c r="G110" i="36"/>
  <c r="G104" i="36"/>
  <c r="G98" i="36"/>
  <c r="G92" i="36"/>
  <c r="G86" i="36"/>
  <c r="G80" i="36"/>
  <c r="G74" i="36"/>
  <c r="G68" i="36"/>
  <c r="G62" i="36"/>
  <c r="G23" i="36"/>
  <c r="G22" i="36"/>
  <c r="G22" i="35" l="1"/>
  <c r="G23" i="35"/>
  <c r="A120" i="34" l="1"/>
  <c r="A118" i="34"/>
  <c r="A116" i="34"/>
  <c r="A114" i="34"/>
  <c r="A112" i="34"/>
  <c r="A110" i="34"/>
  <c r="A108" i="34"/>
  <c r="A106" i="34"/>
  <c r="A104" i="34"/>
  <c r="A102" i="34"/>
  <c r="A100" i="34"/>
  <c r="G86" i="34"/>
  <c r="G74" i="34"/>
  <c r="G62" i="34"/>
  <c r="G23" i="34"/>
  <c r="G22" i="34"/>
  <c r="G116" i="33" l="1"/>
  <c r="G110" i="33"/>
  <c r="G104" i="33"/>
  <c r="G98" i="33"/>
  <c r="G92" i="33"/>
  <c r="G74" i="33"/>
  <c r="G68" i="33"/>
  <c r="G23" i="33"/>
  <c r="G22" i="33"/>
  <c r="G104" i="28" l="1"/>
  <c r="G98" i="28"/>
  <c r="G92" i="28"/>
  <c r="G86" i="28"/>
  <c r="G80" i="28"/>
  <c r="G74" i="28"/>
  <c r="G68" i="28"/>
  <c r="G23" i="28"/>
  <c r="G22" i="28"/>
  <c r="A144" i="27" l="1"/>
  <c r="A142" i="27"/>
  <c r="A140" i="27"/>
  <c r="A138" i="27"/>
  <c r="A136" i="27"/>
  <c r="A134" i="27"/>
  <c r="A132" i="27"/>
  <c r="A130" i="27"/>
  <c r="A128" i="27"/>
  <c r="A126" i="27"/>
  <c r="A124" i="27"/>
  <c r="A122" i="27"/>
  <c r="A120" i="27"/>
  <c r="A118" i="27"/>
  <c r="G110" i="27"/>
  <c r="G86" i="27"/>
  <c r="G23" i="27"/>
  <c r="G22" i="27"/>
  <c r="G110" i="26" l="1"/>
  <c r="G104" i="26"/>
  <c r="G98" i="26"/>
  <c r="G92" i="26"/>
  <c r="G86" i="26"/>
  <c r="G80" i="26"/>
  <c r="G74" i="26"/>
  <c r="G68" i="26"/>
  <c r="G62" i="26"/>
  <c r="G23" i="26"/>
  <c r="G22" i="26"/>
  <c r="G86" i="25" l="1"/>
  <c r="G80" i="25"/>
  <c r="G74" i="25"/>
  <c r="G68" i="25"/>
  <c r="G62" i="25"/>
  <c r="G23" i="25"/>
  <c r="G22" i="25"/>
  <c r="A136" i="23" l="1"/>
  <c r="A134" i="23"/>
  <c r="A132" i="23"/>
  <c r="A130" i="23"/>
  <c r="A128" i="23"/>
  <c r="A126" i="23"/>
  <c r="A124" i="23"/>
  <c r="A122" i="23"/>
  <c r="A120" i="23"/>
  <c r="A118" i="23"/>
  <c r="A116" i="23"/>
  <c r="A114" i="23"/>
  <c r="A112" i="23"/>
  <c r="G108" i="23"/>
  <c r="G102" i="23"/>
  <c r="G98" i="23"/>
  <c r="G96" i="23"/>
  <c r="G92" i="23"/>
  <c r="G90" i="23"/>
  <c r="G86" i="23"/>
  <c r="G78" i="23"/>
  <c r="G72" i="23"/>
  <c r="G64" i="23"/>
  <c r="G58" i="23"/>
  <c r="G50" i="23"/>
  <c r="G44" i="23"/>
  <c r="G38" i="23"/>
  <c r="G23" i="23"/>
  <c r="G22" i="23"/>
  <c r="G80" i="22" l="1"/>
  <c r="G68" i="22"/>
  <c r="G62" i="22"/>
  <c r="G23" i="22"/>
  <c r="G22" i="22"/>
  <c r="A174" i="21" l="1"/>
  <c r="A172" i="21"/>
  <c r="A170" i="21"/>
  <c r="A168" i="21"/>
  <c r="A166" i="21"/>
  <c r="A164" i="21"/>
  <c r="A162" i="21"/>
  <c r="A160" i="21"/>
  <c r="G158" i="21"/>
  <c r="G152" i="21"/>
  <c r="G146" i="21"/>
  <c r="G122" i="21"/>
  <c r="G110" i="21"/>
  <c r="G92" i="21"/>
  <c r="G86" i="21"/>
  <c r="G60" i="21"/>
  <c r="G54" i="21"/>
  <c r="G23" i="21"/>
  <c r="G22" i="21"/>
  <c r="G86" i="20"/>
  <c r="G68" i="20"/>
  <c r="G48" i="20"/>
  <c r="G23" i="20"/>
  <c r="G22" i="20"/>
  <c r="G92" i="19" l="1"/>
  <c r="G86" i="19"/>
  <c r="G74" i="19"/>
  <c r="G68" i="19"/>
  <c r="G23" i="19"/>
  <c r="G22" i="19"/>
  <c r="A180" i="18" l="1"/>
  <c r="A176" i="18"/>
  <c r="A174" i="18"/>
  <c r="A172" i="18"/>
  <c r="A170" i="18"/>
  <c r="A168" i="18"/>
  <c r="A166" i="18"/>
  <c r="A164" i="18"/>
  <c r="A162" i="18"/>
  <c r="A160" i="18"/>
  <c r="A158" i="18"/>
  <c r="A156" i="18"/>
  <c r="A152" i="18"/>
  <c r="A150" i="18"/>
  <c r="A148" i="18"/>
  <c r="A146" i="18"/>
  <c r="A144" i="18"/>
  <c r="A142" i="18"/>
  <c r="G140" i="18"/>
  <c r="G134" i="18"/>
  <c r="G108" i="18"/>
  <c r="G86" i="18"/>
  <c r="G80" i="18"/>
  <c r="G23" i="18"/>
  <c r="G22" i="18"/>
  <c r="G122" i="17" l="1"/>
  <c r="G92" i="17"/>
  <c r="G86" i="17"/>
  <c r="G80" i="17"/>
  <c r="G23" i="17"/>
  <c r="G22" i="17"/>
  <c r="G80" i="16" l="1"/>
  <c r="G74" i="16"/>
  <c r="G68" i="16"/>
  <c r="G23" i="16"/>
  <c r="G22" i="16"/>
  <c r="G68" i="11" l="1"/>
  <c r="G110" i="10"/>
  <c r="G104" i="10"/>
  <c r="G92" i="10"/>
  <c r="G86" i="10"/>
  <c r="G80" i="10"/>
  <c r="G74" i="10"/>
  <c r="G62" i="10"/>
  <c r="G56" i="12"/>
  <c r="G62" i="12"/>
  <c r="G23" i="12" l="1"/>
  <c r="G22" i="12"/>
  <c r="G23" i="11"/>
  <c r="G22" i="11"/>
  <c r="G23" i="10"/>
  <c r="G22" i="10"/>
</calcChain>
</file>

<file path=xl/sharedStrings.xml><?xml version="1.0" encoding="utf-8"?>
<sst xmlns="http://schemas.openxmlformats.org/spreadsheetml/2006/main" count="9286" uniqueCount="1566">
  <si>
    <t>Informes sobre la Situación Económica, las Finanzas Públicas y la Deuda Pública</t>
  </si>
  <si>
    <t>DATOS DEL PROGRAMA</t>
  </si>
  <si>
    <t>Programa presupuestario</t>
  </si>
  <si>
    <t>Ramo</t>
  </si>
  <si>
    <t>Unidad responsable</t>
  </si>
  <si>
    <t>ALINEACIÓN</t>
  </si>
  <si>
    <t>Clasificación Funcional</t>
  </si>
  <si>
    <t>Finalidad</t>
  </si>
  <si>
    <t>Función</t>
  </si>
  <si>
    <t>Subfunción</t>
  </si>
  <si>
    <t>Actividad Institucional</t>
  </si>
  <si>
    <t>PRESUPUESTO</t>
  </si>
  <si>
    <t>Meta anual</t>
  </si>
  <si>
    <t>Meta al período</t>
  </si>
  <si>
    <t>Pagado al período</t>
  </si>
  <si>
    <t>Avance %</t>
  </si>
  <si>
    <t>Millones de pesos</t>
  </si>
  <si>
    <t>Al periodo</t>
  </si>
  <si>
    <t>PRESUPUESTO MODIFICADO</t>
  </si>
  <si>
    <t>RESULTADOS</t>
  </si>
  <si>
    <t>INDICADORES</t>
  </si>
  <si>
    <t>METAS-AVANCE</t>
  </si>
  <si>
    <t>DENOMINACIÓN</t>
  </si>
  <si>
    <t>OBJETIVOS</t>
  </si>
  <si>
    <t>UNIDAD DE MEDIDA</t>
  </si>
  <si>
    <t>TIPO-DIMENSIÓN-FRECUENCIA</t>
  </si>
  <si>
    <t xml:space="preserve">Meta Anual Programada: </t>
  </si>
  <si>
    <t xml:space="preserve">Meta al Período: </t>
  </si>
  <si>
    <t>Realizado al Período:</t>
  </si>
  <si>
    <t>Justificación de diferencia de avances con respecto a las metas programadas</t>
  </si>
  <si>
    <t xml:space="preserve">   </t>
  </si>
  <si>
    <t>MÉTODO DE CÁLCULO</t>
  </si>
  <si>
    <t>Primer Trimestre 2016</t>
  </si>
  <si>
    <t>Justificación de adecuaciones en la Meta Anual</t>
  </si>
  <si>
    <t>Trimestres que presentaron adecuaciones</t>
  </si>
  <si>
    <t>Adecuaciones en la Meta al Período</t>
  </si>
  <si>
    <t xml:space="preserve">Meta Anual Ajustada: </t>
  </si>
  <si>
    <t xml:space="preserve">Meta Ajustada al Período: </t>
  </si>
  <si>
    <t>Justificación de los ajustes a las metas</t>
  </si>
  <si>
    <t xml:space="preserve">Avance % al Período: </t>
  </si>
  <si>
    <r>
      <t>NIVEL:</t>
    </r>
    <r>
      <rPr>
        <sz val="11"/>
        <color rgb="FF000000"/>
        <rFont val="Arial Narrow"/>
        <family val="2"/>
      </rPr>
      <t xml:space="preserve"> </t>
    </r>
    <r>
      <rPr>
        <b/>
        <sz val="11"/>
        <color rgb="FF000000"/>
        <rFont val="Arial Narrow"/>
        <family val="2"/>
      </rPr>
      <t>Fin</t>
    </r>
  </si>
  <si>
    <r>
      <t>Avance % al Período:</t>
    </r>
    <r>
      <rPr>
        <sz val="11"/>
        <color rgb="FF000000"/>
        <rFont val="Arial Narrow"/>
        <family val="2"/>
      </rPr>
      <t xml:space="preserve"> </t>
    </r>
  </si>
  <si>
    <r>
      <t>NIVEL:</t>
    </r>
    <r>
      <rPr>
        <sz val="11"/>
        <color rgb="FF000000"/>
        <rFont val="Arial Narrow"/>
        <family val="2"/>
      </rPr>
      <t xml:space="preserve"> </t>
    </r>
    <r>
      <rPr>
        <b/>
        <sz val="11"/>
        <color rgb="FF000000"/>
        <rFont val="Arial Narrow"/>
        <family val="2"/>
      </rPr>
      <t>Propósito</t>
    </r>
  </si>
  <si>
    <r>
      <t>NIVEL:</t>
    </r>
    <r>
      <rPr>
        <sz val="11"/>
        <color rgb="FF000000"/>
        <rFont val="Arial Narrow"/>
        <family val="2"/>
      </rPr>
      <t xml:space="preserve"> </t>
    </r>
    <r>
      <rPr>
        <b/>
        <sz val="11"/>
        <color rgb="FF000000"/>
        <rFont val="Arial Narrow"/>
        <family val="2"/>
      </rPr>
      <t>Componente</t>
    </r>
  </si>
  <si>
    <r>
      <t>NIVEL:</t>
    </r>
    <r>
      <rPr>
        <sz val="11"/>
        <color rgb="FF000000"/>
        <rFont val="Arial Narrow"/>
        <family val="2"/>
      </rPr>
      <t xml:space="preserve"> </t>
    </r>
    <r>
      <rPr>
        <b/>
        <sz val="11"/>
        <color rgb="FF000000"/>
        <rFont val="Arial Narrow"/>
        <family val="2"/>
      </rPr>
      <t>Actividad</t>
    </r>
  </si>
  <si>
    <t>Unidad administrativa</t>
  </si>
  <si>
    <t>1 - Gobierno</t>
  </si>
  <si>
    <t>Alineación Institucional</t>
  </si>
  <si>
    <t>Objetivo Estratégico</t>
  </si>
  <si>
    <r>
      <t xml:space="preserve">                              </t>
    </r>
    <r>
      <rPr>
        <b/>
        <sz val="11"/>
        <color rgb="FF000000"/>
        <rFont val="Arial Narrow"/>
        <family val="2"/>
      </rPr>
      <t>Coordinación</t>
    </r>
  </si>
  <si>
    <t>44 - Instituto Nacional de Transparencia, Acceso a la Información y Protección de Datos Personales</t>
  </si>
  <si>
    <t>100 - Presidencia</t>
  </si>
  <si>
    <t>                              Presidencia</t>
  </si>
  <si>
    <t>Justificación:</t>
  </si>
  <si>
    <t>8 - Otros Servicios Generales</t>
  </si>
  <si>
    <t>10 - Transparencia, acceso a la información y protección de datos personales</t>
  </si>
  <si>
    <t>4 - Garantizar el acceso a la información y la protección de datos personales</t>
  </si>
  <si>
    <t>M001 - Actividades de apoyo administrativo</t>
  </si>
  <si>
    <t>210 - Administración</t>
  </si>
  <si>
    <t>210 - Dirección General de Administración</t>
  </si>
  <si>
    <t>Impulsar el desempeño organizacional y promover un modelo institucional de servicio público orientado a resultados con un enfoque de derechos humanos y perspectiva de género.</t>
  </si>
  <si>
    <t>Justificación de creación y eliminación de indicadores</t>
  </si>
  <si>
    <t>160 - Dirección General de Asuntos Jurídicos</t>
  </si>
  <si>
    <t>E004 - Desempeño organizacional y modelo institucional orientado a resultados con enfoque de derechos humanos y perspectiva de género.</t>
  </si>
  <si>
    <t>170 - Dirección General de Comunicación Social y Difusión</t>
  </si>
  <si>
    <t>180 - Dirección General de Planeación y Desempeño Institucional</t>
  </si>
  <si>
    <t>                              Contraloría Interna</t>
  </si>
  <si>
    <t>O001 - Actividades de apoyo a la función pública y buen gobierno</t>
  </si>
  <si>
    <t>500 - Contraloría</t>
  </si>
  <si>
    <t>3 - Coordinación de la Política de Gobierno</t>
  </si>
  <si>
    <t>4 - Función Pública</t>
  </si>
  <si>
    <t>1 - Función pública y buen gobierno</t>
  </si>
  <si>
    <t xml:space="preserve">Promedio de eficiencia y calidad institucional </t>
  </si>
  <si>
    <t>Contribuir a impulsar el desempeño organizacional y promover un modelo institucional de servicio público orientado a resultados y con perspectiva de género, mediante una adecuada administración de los recursos humanos, financieros, materiales y servicios generales.Contribuir a impulsar el desempeño organizacional y promover un modelo institucional de servicio público orientado a resultados y con perspectiva de género, mediante una adecuada administración de los recursos humanos, financieros, materiales y servicios generales.</t>
  </si>
  <si>
    <t>X ̅=(X1*X2*X3*X4*X5)^(1/5)</t>
  </si>
  <si>
    <t>Promedio</t>
  </si>
  <si>
    <t>Estratégico-Eficacia-Anual</t>
  </si>
  <si>
    <t>Índice de calidad en servicios</t>
  </si>
  <si>
    <t>La DGA proporciona servicios de calidad.</t>
  </si>
  <si>
    <t>(0.33 (calificación promedio de los servicios otorgados por la DRF) + 0.33 (calificación promedio de los servicios otorgados por la DRMSG) + 0.33 (calificación promedio de los servicios otorgados por la DDHO))</t>
  </si>
  <si>
    <t>Promedio otorgado por  los usuarios de los servicios proporcionados por la DGA</t>
  </si>
  <si>
    <t>Servicios proporcionados satisfactoriamente</t>
  </si>
  <si>
    <t>(Suma de las calificaciones obtenidas en la encuesta de satisfacción/ Total de reactivos calificados en la encuesta de satisfacción)</t>
  </si>
  <si>
    <t>Estratégico-Eficacia-Semestral</t>
  </si>
  <si>
    <t>Porcentaje de requerimientos atendidos.</t>
  </si>
  <si>
    <t>Porcentaje de requerimientos presentados en tiempo.</t>
  </si>
  <si>
    <t>Prestación de servicios</t>
  </si>
  <si>
    <t>(Número de requerimientos de servicios atendidos  / Número total de requerimientos de servicios solicitados) x 100</t>
  </si>
  <si>
    <t>(Número de requerimientos de servicios presentados conforme a los plazos establecidos en los procesos/Número total de requerimientos de servicios solicitados) x 100</t>
  </si>
  <si>
    <t>Porcentaje</t>
  </si>
  <si>
    <t>Gestión-Eficacia-Trimestral</t>
  </si>
  <si>
    <t>Durante el primer trimestre 2016, las unidades administrativas del INAI solicitaron a la DGA 6733 servicios, los cuales fueron atendidos en su totalidad.</t>
  </si>
  <si>
    <t>De los 6733 servicios solicitados a la DGA, únicamente 5262 fueron recibidos conforme a los plazos establecidos en la normatividad aplicable.</t>
  </si>
  <si>
    <t xml:space="preserve">
Contribuir a impulsar el desempeño organizacional y promover un modelo institucional de servicio público orientado a resultados con un enfoque de derechos humanos y perspectiva de género mediante la salvaguarda de los intereses jurídicos del Instituto Nacional de Transparencia, Acceso a la Información y Protección de Datos.</t>
  </si>
  <si>
    <t>Porcentaje de asuntos favorables concluidos</t>
  </si>
  <si>
    <t xml:space="preserve">El INAI cuenta con la salvaguarda de sus intereses jurídicos ante cualquier autoridad judicial o administrativa. </t>
  </si>
  <si>
    <t>(Número de asuntos favorables concluidos/Total de asuntos concluidos) * 100</t>
  </si>
  <si>
    <t>Gestión-Eficiencia-Anual</t>
  </si>
  <si>
    <t>Promedio de días para la atención de asuntos</t>
  </si>
  <si>
    <t>Suma del total de días ocupados en cada asunto / Número total de asuntos solicitados</t>
  </si>
  <si>
    <t>Gestión-Eficiencia-Semestral</t>
  </si>
  <si>
    <t>Asesoría legal del Instituto en procesos de licitación, invitaciones y adjudicaciones otorgada.</t>
  </si>
  <si>
    <t>(Número de asuntos en los que se reconoció la comparecencia del INAI y que se resuelven en definitiva/Total de asuntos notificados al INAI y resueltos en definitiva donde se compareció) * 100</t>
  </si>
  <si>
    <t>Gestión-Eficacia-Semestral</t>
  </si>
  <si>
    <t>Resoluciones emitidas, que derivan de la defensa jurídica en las que se reconoce la comparecencia del Instituto.</t>
  </si>
  <si>
    <t xml:space="preserve">Porcentaje de respuestas dadas a las solicitudes de información </t>
  </si>
  <si>
    <t>(Número de respuestas entregadas/Total de solicitudes turnadas por la Dirección General a las unidades administrativas del INAI) * 100</t>
  </si>
  <si>
    <t xml:space="preserve"> (Número de consultas gestionadas para dar respuesta/Total de consultas recibidas) * 100
</t>
  </si>
  <si>
    <t>(Número de solicitudes turnadas por  la Dirección General a las unidades administrativas del INAI + el número de solicitudes orientadas a otra autoridad / Total de solicitudes recibidas por el INAI) * 100</t>
  </si>
  <si>
    <t xml:space="preserve">Respuestas a solicitudes de acceso a la información atendidas. </t>
  </si>
  <si>
    <t xml:space="preserve">Atención a consultas realizadas por unidades administrativas del Instituto, hasta el punto de poder emitir una respuesta. </t>
  </si>
  <si>
    <t>(Número de asuntos notificados y gestionados/ Total de asuntos notificados ) * 100</t>
  </si>
  <si>
    <t>Atención de asuntos jurídicos que  son notificados por las autoridades judiciales y administrativas.</t>
  </si>
  <si>
    <t xml:space="preserve">Atención a las solicitudes de información. </t>
  </si>
  <si>
    <t xml:space="preserve">No se modificó el número de indicadores. </t>
  </si>
  <si>
    <t>Porcentaje de resoluciones obtenidas donde se reconoce la comparecencia del Instituto</t>
  </si>
  <si>
    <t xml:space="preserve"> Porcentaje de atención de consultas internas</t>
  </si>
  <si>
    <t>Porcentaje de atención a los asuntos notificados al Instituto por las autoridades judiciales y administrativas</t>
  </si>
  <si>
    <t>Porcentaje de atención a las solicitudes de información</t>
  </si>
  <si>
    <t>Contribuir a impulsar el desempeño organizacional y promover un modelo institucional de servicio público orientado a resultados con un enfoque de derechos humanos y perspectiva de género mediante el posicionamiento de la identidad institucional entre el personal del INAI, los medios de comunicación y la ciudadanía.</t>
  </si>
  <si>
    <t>No aplica</t>
  </si>
  <si>
    <t>El INAI logra posicionar la identidad institucional entre su personal, los medios de comunicación y la ciudadanía.</t>
  </si>
  <si>
    <t>X=((X1*0.2)*(X2*0.2)*(X3*0.6))
Donde X1 es el posicionamiento entre el personal, X2 es el posicionamiento en medios de comuncación y X3 es el posicionamiento entre la ciudadanía.</t>
  </si>
  <si>
    <t>Índice</t>
  </si>
  <si>
    <t>Estratégico-Calidad-Anual</t>
  </si>
  <si>
    <t>1. Comunicación de las funciones del INAI a la ciudadanía y los medios a través de la ejecución de diversas estrategias clave del Programa Anual de Trabajo de la DGCSD cumplida.</t>
  </si>
  <si>
    <t xml:space="preserve">X=7√ (X1*X2...X7)
Donde X1 es el cumplimiento porcentual de la actividad 1.1 del componente; X2, de la 1.2; X3, de la 1.3; X4, de la 1.4; X5, de la 1.5; X6, de la 1.6, y X7, de la 1.7. </t>
  </si>
  <si>
    <t>Promedio porcentual</t>
  </si>
  <si>
    <t>Promedio de eficiencia y calidad institucional</t>
  </si>
  <si>
    <t>Índice de posicionamiento de identidad institucional derivado de la encuesta de percepción nacional ciudadana acerca del acceso a la información, la protección de datos personales y la identidad institucional</t>
  </si>
  <si>
    <t>Promedio porcentual de cumplimiento de las actividades críticas en materia de medios y sociedad planteados en el Programa Anual de Trabajo de la DGCSD</t>
  </si>
  <si>
    <t>Promedio porcentual de cumplimiento de las actividades críticas en materia de comunicación interna, contemplados en el Programa Anual de Trabajo de la DGCSD</t>
  </si>
  <si>
    <t>Difusión de la identidad del INAI entre su personal a través de la ejecución de diversas estrategias clave de comunicación interna del Programa Anual de Trabajo de la DGCSD lograda</t>
  </si>
  <si>
    <t>X=3√ (X1*X2*X3)
Donde X1 es el cumplimiento porcentual de la actividad 2.1; X2, de la 2.2; X3, de la actividad 2.3.</t>
  </si>
  <si>
    <t>(Número de actividades calendarizadss cumplidas / Número de actividades totales consideradas) * 100</t>
  </si>
  <si>
    <t>Gestión-Eficacia-Anual</t>
  </si>
  <si>
    <t>(Número de materiales audiovisuales producidos / Número de materiales audiovisuales planeados) *100</t>
  </si>
  <si>
    <t>(Número de materiales educativos producidos / Número de materiales educativos planeados) * 100</t>
  </si>
  <si>
    <t>(Número de reportes mensuales acerca del impacto de  las comunicaciones institucionales realizados / Número de reportes mensuales acerca del impacto de las comunicaciones institucionales planeados en el Programa Anual de Trabajo de la DGCSD) * 100</t>
  </si>
  <si>
    <t>(Coberturas informativas de actividades institucionales realizadas / Coberturas informativas de actividades institucionales solicitadas) * 100</t>
  </si>
  <si>
    <t>Ejecución de campaña institucional en medios para posicionar las nuevas atribuciones e identidad gráfica del Instituto.</t>
  </si>
  <si>
    <t>Aplicación de Encuesta INAI de percepción nacional ciudadana 2016 acerca del acceso a la información, la protección de datos personales y la identidad institucional.</t>
  </si>
  <si>
    <t>Producción de materiales audiovisuales en los que se difundan los valores cívicos relacionados con la transparencia, la rendición de cuenta y la protección de datos personales.</t>
  </si>
  <si>
    <t xml:space="preserve">Producción de materiales educativos, dirigidos a promover la cultura de la transparencia y la protección de datos personales. </t>
  </si>
  <si>
    <t>Medición de impacto en los medios a partir de las diversas comunicaciones generadas por el Instituto.</t>
  </si>
  <si>
    <t>Realización de coberturas informativas de actividades institucionales.</t>
  </si>
  <si>
    <t>(Número de actividades finalizadas  / Número total de actividades contempladas en el calendario para la aplicación de la encuesta) * 100</t>
  </si>
  <si>
    <t xml:space="preserve">(Número de estrategias de comunicación interna ejecutadas  / Número de estrategias de comunicación planeadas) * 100 </t>
  </si>
  <si>
    <t>(Número de materiales o piezas de comunicación interna  producidos / Número de materiales o piezas de comunicación interna planeados) * 100</t>
  </si>
  <si>
    <t>Aplicación de una encuesta institucional de diagnóstico de los medios de comunicación internos y el impacto de sus mensajes entre el personal del Instituto.</t>
  </si>
  <si>
    <t>Ejecución de estrategias de comunicación interna.</t>
  </si>
  <si>
    <t>Diseño y difusión de materiales de comunicación interna sobre temas relacionados con la ética y gobernanza, cuidado del medio ambiente, calidad de vida de los trabajadores, derechos humanos laborales, equidad de género y trabajo con la comunidad.</t>
  </si>
  <si>
    <t>Porcentaje de cumplimiento de las actividades calendarizadas para la realización de la campaña</t>
  </si>
  <si>
    <t>Porcentaje de cumplimiento del calendario para la aplicación de la Encuesta INAI de percepción nacional ciudadana 2016</t>
  </si>
  <si>
    <t>Porcentaje de cumplimiento en el compromiso de  elaboración de materiales audiovisuales en los que se difundan valores cívicos</t>
  </si>
  <si>
    <t>Porcentaje de cumplimiento en el compromiso de elaboración de materiales educativos</t>
  </si>
  <si>
    <t>Porcentaje de cumplimiento en el compromiso de elaboración de reportes de impacto en los medios a partir de las comunicaciones  generadas por el Instituto</t>
  </si>
  <si>
    <t>Porcentaje de cumplimiento de coberturas informativas de actividades institucionales del INAI solicitadas</t>
  </si>
  <si>
    <t>Porcentaje de cumplimiento de las actividades calendarizadas para la aplicación de la encuesta de diagnóstico de medios de comunicación interna</t>
  </si>
  <si>
    <t>Porcentaje de cumplimiento en el compromiso de ejecución de estrategias de comunicación interna</t>
  </si>
  <si>
    <t>Porcentaje de cumplimiento en el compromiso de elaboración materiales de comunicación interna de temas relacionados con derechos humanos laborales y responsabilidad social</t>
  </si>
  <si>
    <t>Nombre del Indicador</t>
  </si>
  <si>
    <t>Contribuir a impulsar el desempeño organizacional y promover un modelo institucional de servicio público orientado a resultados y con perspectiva de género mediante una política institucional orientada al logro de objetivos estratégicos.</t>
  </si>
  <si>
    <t xml:space="preserve">Tasa de variación del cumplimiento de los indicadores institucionales </t>
  </si>
  <si>
    <t>El INAI cuenta con una política institucional orientada al logro de objetivos estratégicos.</t>
  </si>
  <si>
    <t>[(Cumplimiento en el año vigente - Cumplimiento en el año inmediato anterior) / Cumplimiento en el año anterior] * 100</t>
  </si>
  <si>
    <t>Tasa de variación</t>
  </si>
  <si>
    <t>Promedio de valoración del desempeño</t>
  </si>
  <si>
    <t>Suma de los resultados de las fichas de desempeño de las Unidades Administrativas / Total de fichas anuales de desempeño</t>
  </si>
  <si>
    <t>Porcentaje de avance de las recomendaciones implementadas</t>
  </si>
  <si>
    <t>(Número de acciones implementadas / Número de acciones programadas) * 100</t>
  </si>
  <si>
    <t>Porcentaje de MIR valoradas como aceptables</t>
  </si>
  <si>
    <t>(Número de MIR valoradas en rango de calidad "aceptable" / Total de MIR del Instituto) * 100</t>
  </si>
  <si>
    <t xml:space="preserve">Porcentaje de avance de las actividades de  gestión </t>
  </si>
  <si>
    <t>(Avance en la ejecución del programa de trabajo / Avance programado) * 100</t>
  </si>
  <si>
    <t xml:space="preserve">Valoración de las MIR de cada Unidad Administrativa </t>
  </si>
  <si>
    <t>Gestión de instrumentos de evaluación</t>
  </si>
  <si>
    <t>Porcentaje de recomendaciones integradas en acuerdos de mejora</t>
  </si>
  <si>
    <t>(Recomendaciones incorporadas en programas de trabajo de mejora de las Unidades Administrativas / Recomendaciones emitidas) * 100</t>
  </si>
  <si>
    <t xml:space="preserve">Porcentaje de personal sensibilizado </t>
  </si>
  <si>
    <t>(Número de personas sensibilizadas / Total de plantilla de personal) * 100</t>
  </si>
  <si>
    <t>Ejecución del programa de sensibilización al personal</t>
  </si>
  <si>
    <t>Implementación de mecanismo de mejora de desempeño institucional</t>
  </si>
  <si>
    <t>Sistema de Evaluación del Desempeño Institucional (SEDI) implementado</t>
  </si>
  <si>
    <t>Política institucional de derechos humanos, igualdad y género implementada</t>
  </si>
  <si>
    <t>Porcentaje de personal evaluado satisfactoriamente</t>
  </si>
  <si>
    <t>(Número de personas evaluadas satisfactoriamente / Total de personas sensibilizadas) * 100</t>
  </si>
  <si>
    <t>Gestión-Calidad-Semestral</t>
  </si>
  <si>
    <t>Porcentaje de materiales de conocimiento generados</t>
  </si>
  <si>
    <t>(Número de materiales de conocimiento generados / Número de materiales de conocimiento programados al año) * 100</t>
  </si>
  <si>
    <t>Generación de conocimento sobre los derechos humanos, igualdad y género</t>
  </si>
  <si>
    <t xml:space="preserve">Nombre del Indicador </t>
  </si>
  <si>
    <t xml:space="preserve">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Nacional de Transparencia, Acceso a la Información y Protección de Datos Personales (INAI) a los principios que  los rigen. </t>
  </si>
  <si>
    <t xml:space="preserve">Suma ponderada del cumplimiento de metas de los servicios entregados (componentes) de la Contraloría </t>
  </si>
  <si>
    <t xml:space="preserve">Los servidores públicos del INAI ejercen los recursos públicos con eficacia, eficiencia, economía, transparencia, legalidad y honradez, los aplican a los programas y metas para los que fueron asignados y actúan bajo los principios que rigen al servicio público. </t>
  </si>
  <si>
    <t>Suma ponderada de los componentes de la Contraloría Interna = (.20)Componente 1 + (.20)Componente 2 + (.20)Componente 3 + (.20)Componente 4 + (.20)Componente 5</t>
  </si>
  <si>
    <t>Porcentaje de recursos auditados por la Contraloría del INAI que se ejercieron con apego a los principios de eficacia, eficiencia, economía, transparencia y honradez, y que se aplicaron a los programas y metas para los que fueron asignados</t>
  </si>
  <si>
    <t>Programa de auditoría y revisiones implementado</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</si>
  <si>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</si>
  <si>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((Número de recomendaciones emitidas en la medición actual) -  (número de recomendaciones emitidas en la medición inmediata anterior)/(número de recomendaciones emitidas en la medición anterior))*100</t>
  </si>
  <si>
    <t>Tasa de variación del número de observaciones emitidas relacionadas con el ejercicio del presupuesto del INAI, respecto de las emitidas en el ejercicio fiscal inmediato anterior</t>
  </si>
  <si>
    <t>Porcentaje de procedimientos disciplinarios iniciados</t>
  </si>
  <si>
    <t xml:space="preserve">Responsabilidades administrativas determinadas de los servidores públicos </t>
  </si>
  <si>
    <t>(Número de procedimientos disciplinarios iniciados/ Número de investigaciones concluídas) * 100</t>
  </si>
  <si>
    <t>Porcentaje de procedimientos de contratación declarados nulos</t>
  </si>
  <si>
    <t xml:space="preserve">Procedimientos de contratación impugnados verificados </t>
  </si>
  <si>
    <t>(Procedimientos de contratación declarados nulos / Total de procedimientos de contratación impugnados)*100</t>
  </si>
  <si>
    <t>Porcentaje de observaciones preventivas en órganos colegiados emitidas respecto al periodo inmediato anterior</t>
  </si>
  <si>
    <t>Observaciones preventivas en órganos colegiados emitidas</t>
  </si>
  <si>
    <t>((Número promedio de recomendaciones emitidas en la medición actual) -  (número promedio de recomendaciones emitidas en la medición inmediata anterior)/(número promedio de recomendaciones emitidas en la medición anterior))*100</t>
  </si>
  <si>
    <t>Realización de auditorías.</t>
  </si>
  <si>
    <t>(avance real/avance programado) x 100</t>
  </si>
  <si>
    <t>Programación y realización de revisiones.</t>
  </si>
  <si>
    <t>Programación y realización de seguimientos de recomendaciones y acciones de mejora.</t>
  </si>
  <si>
    <t>Porcentaje de atención de quejas y denuncias presentadas por particulares</t>
  </si>
  <si>
    <t xml:space="preserve">Investigación de quejas y denuncias </t>
  </si>
  <si>
    <t>(número de quejas y denuncias concluídas/número de quejas y denuncias en trámite) x 100</t>
  </si>
  <si>
    <t>Instrucción de procedimientos disciplinarios</t>
  </si>
  <si>
    <t>(Número de procedimientos disciplinarios   resueltos/número de procedimientos disciplinarios iniciados) x 100</t>
  </si>
  <si>
    <t>Porcentaje de atención de procedimientos de sanción a proveedores, licitantes y contratistas</t>
  </si>
  <si>
    <t>Atención de procedimientos de sanción a proveedores, licitantes y contratistas</t>
  </si>
  <si>
    <t>(Número de procedimientos de sanción a proveedores, licitantes y contratistas resueltos/ número de procedimientos de sanción a proveedores, licitantes y contratistas en trámite) X 100</t>
  </si>
  <si>
    <t>Porcentaje de atención de inconformidades e intervenciones de oficio</t>
  </si>
  <si>
    <t xml:space="preserve">Atención de inconformidades e intervenciones de oficio </t>
  </si>
  <si>
    <t>(Número de inconformidades e intervenciones de oficio  resueltas/número de inconformidades e intervenciones de oficio  en trámite) x 100</t>
  </si>
  <si>
    <t>Participación en la sesiones de los órganos colegiados.</t>
  </si>
  <si>
    <t>(Número de participaciones/número de sesiones realizadas) x 100</t>
  </si>
  <si>
    <t>Porcentaje de avance del programa anual de auditorías</t>
  </si>
  <si>
    <t>Porcentaje de avance del programa anual de revisiones</t>
  </si>
  <si>
    <t>Porcentaje de avance en el programa anual de seguimientos</t>
  </si>
  <si>
    <t>Porcentaje de avance en la instrucción de procedimientos disciplinarios</t>
  </si>
  <si>
    <t>Porcentaje de participación en las sesiones de los órganos colegiados</t>
  </si>
  <si>
    <t>La campaña institucional se encuentra en proceso de planeación para su presentación y visto bueno de la Comisión Permanente de Comunicación Social y Difusión.</t>
  </si>
  <si>
    <t>Se encuentra en proceso de elaboración y diseño para el visto bueno de la Comisión Permanente de Comunicación Social y Difusión. Esta actividad la llevara a cabo la DGCSD una vez que sea publicado el nuevo Reglamento Interior del INAI.</t>
  </si>
  <si>
    <t>El diseño y difusión se encuentran asociadas al cumplimiento de indicador anterior.</t>
  </si>
  <si>
    <t>El Programa Anual de Evaluación se presentará al Pleno en el mes de abril. A partir de los comentarios de los  comisionados el programa podría sufrir modificaciones.</t>
  </si>
  <si>
    <t>Con base en el numeral vigésimo primero de los Lineamientos del SEDI publicados el 10 de junio de 2014 (ACT-PUB-10-06-2015.04), el indicador "Promedio de servicios brindados con criterios de calidad” de nivel “Propósito” se eliminó  y se sustituyó por el indicador "Índice de calidad en servicios" con la finalidad de reflejar de mejor manera el quehacer de la Dirección General.</t>
  </si>
  <si>
    <t>Se determinó una meta mayor a la programada.</t>
  </si>
  <si>
    <t>PRESUPUESTO ORIGINAL</t>
  </si>
  <si>
    <t>El porcentaje se refiere a 10 consultas presentadas ante la DGAJ en el primer trimestre de 2016.</t>
  </si>
  <si>
    <t>El porcentaje se refiere a 19 juicios de amparo y 19 juicios de nulidad que se notificaron al INAI en el primer trimestre de 2016.</t>
  </si>
  <si>
    <t>El porcentaje se refiere a 701 solicitudes de acceso que recibió la Unidad de Enlace en el primer trimestre de 2016.</t>
  </si>
  <si>
    <t>Se ajustó la meta del indicador de "Propósito" de 75% a 67% dado que la tendencia de este indicador es a la baja. El dato de 75% se relaciona con información del año 2014, mientras que 67% corresponde a los datos arrojados en 2015.</t>
  </si>
  <si>
    <t xml:space="preserve">Se modificó la meta para ser congruente con el nombre, método de cálculo y unidad de medida definidos. </t>
  </si>
  <si>
    <t>E002 - Promover el pleno ejercicio de los derechos de acceso a la información pública y de protección de datos personales.</t>
  </si>
  <si>
    <t>340 - Dirección General de Enlace con Autoridades Laborales, Sindicatos, Personas Físicas y Morales</t>
  </si>
  <si>
    <t>Promover el pleno ejercicio de los derechos de acceso a la información pública y de protección de datos personales, así como la transparencia y apertura de las instituciones públicas.</t>
  </si>
  <si>
    <t>                              Coordinación de Acceso a la Información</t>
  </si>
  <si>
    <t>Promedio de Acceso y conocimiento de los derechos de acceso a la información y protección de datos personales.</t>
  </si>
  <si>
    <t>Contribuir a promover el pleno ejercicio de los derechos de acceso a la información pública y de protección de datos personales, así como la transparencia y apertura de las instituciones públicas mediante el cumplimiento de las disposiciones establecidas en el marco normativo de transparencia y acceso a la información por parte de las autoridades laborales, sindicatos, personas físicas y morales.</t>
  </si>
  <si>
    <t>X ̅=(X1*X2*...X11)^(1/11)</t>
  </si>
  <si>
    <t>Porcentaje de obligaciones de transparencia comunes y especificas establecidas en la normatividad vigente que se actualizan en sujetos obligados en cumplimiento.</t>
  </si>
  <si>
    <t>Las autoridades laborales, los sindicatos obligados, las personas físicas y morales cumplen con las disposiciones establecidas en el marco normativo de transparencia y acceso a la información.</t>
  </si>
  <si>
    <t>(Sujetos obligados que cumplen con la normatividad en materia de transparencia, rendición de cuentas y protección de datos / Entre la población total de sujetos obligados que deba atender esta dirección general con base en los padrones aprobados por el Pleno del Instituto y la información brindada por las dependencias que otorguen recursos públicos) * 100</t>
  </si>
  <si>
    <t>Promedio de sujetos obligados beneficiados por el Programa de Acompañamiento.</t>
  </si>
  <si>
    <t>Programa de Acompañamiento a los sujetos obligados correspondientes realizado.</t>
  </si>
  <si>
    <t>(((Sujetos obligados asesorados por la DG + asesorados de conformidad con GA)+(Sujetos obligados que asistieron a las jornadas de sensibilización realizadas por la DG y las realizadas de conformidad con GA)+(sujetos obligados a quienes se les entregó el material informativo)) / 3)*100</t>
  </si>
  <si>
    <t>0.85</t>
  </si>
  <si>
    <t>Índice de las fracciones de obligaciones de transparencia comunes y especificas con áreas de oportunidad e los sujetos obligados.</t>
  </si>
  <si>
    <t>Programa de Seguimiento a los sujetos obligados correspondientes realizado</t>
  </si>
  <si>
    <t>(0.30 * (Número de convenios suscritos/Número de convenios programados))  + (0.15 * (Número de sindicatos que realizan buenas prácticas / Número de sindicatos participantes en la convocatoria)) + (0.30 * (Numero de sujetos obligados que cumplen con las políticas de gobierno abierto)) + (0.25 * (Número de sujetos obligados verificados en la Plataforma Nacional de Transparencia / Número total de sujetos obligados que atiende esta dirección)</t>
  </si>
  <si>
    <t>Porcentaje de sujetos obligados asistentes (Sindicatos y Autoridades Laborales)</t>
  </si>
  <si>
    <t xml:space="preserve">Realización de jornadas de sensibilización </t>
  </si>
  <si>
    <t>(número de asistentes / número de sujetos convocados  ) * 100</t>
  </si>
  <si>
    <t>Porcentaje de sujetos obligados asistentes (Personas Físicas)</t>
  </si>
  <si>
    <t>Porcentaje de sujetos obligados asistentes (Personas Morales)</t>
  </si>
  <si>
    <t>Promedio de la calidad de la asesoría</t>
  </si>
  <si>
    <t xml:space="preserve">Asesoría especializada para los distintos Sujetos Obligados (SO) </t>
  </si>
  <si>
    <t>Suma de calificaciones otorgadas por sujeto obligado / Sujetos obligados calificadores</t>
  </si>
  <si>
    <t>Gestión-Calidad-Trimestral</t>
  </si>
  <si>
    <t>Porcentaje de la distribución de materiales a los sujetos obligados</t>
  </si>
  <si>
    <t xml:space="preserve">Elaboración y distribución de materiales </t>
  </si>
  <si>
    <t>Número de Sujetos Obligados a quienes se entregó el material / Número de sujetos obligados meta * 100</t>
  </si>
  <si>
    <t>Porcentaje de sujetos obligados que suscriben convenios</t>
  </si>
  <si>
    <t>Suscripción de convenios de colaboración</t>
  </si>
  <si>
    <t>Número de convenios suscritos / Número de convenios programados* 100</t>
  </si>
  <si>
    <t>Porcentaje de asistencia a eventos con autoridades laborales y/o entidades que otorgan recursos públicos.</t>
  </si>
  <si>
    <t>Celebración de reuniones de vinculación con autoridades laborales y otras personas físicas y morales.</t>
  </si>
  <si>
    <t>(Número de reuniones en los que se participa / Número de reuniones convocados) * 100</t>
  </si>
  <si>
    <t>Porcentaje de acciones de sensibilización facilitadas de los Programas de Políticas de Acceso a la Información, Transparencia Proactiva, Gobierno Abierto,  y tramitadas en materia de protección de datos personales y gestión documental.</t>
  </si>
  <si>
    <t xml:space="preserve">Sensibilización de los Sujetos Obligados  (Autoridades Laborales, Sindicatos, Personas Físicas y Morales), en materia de los Programas de Políticas de Acceso a la Información, Transparencia Proactiva, Gobierno Abierto,  protección de datos personales y gestión documental. </t>
  </si>
  <si>
    <t>(Numero de acciones de sensibilización facilitadas) / (Numero de acciones de sensibilización programadas) * 100</t>
  </si>
  <si>
    <t>Sin avance</t>
  </si>
  <si>
    <t>Porcentaje de asesorías y consultas facilitadas y tramitadas en materia de los Programas de Políticas de Acceso a la Información, Transparencia Proactiva y Gobierno Abierto, protección de datos personales y gestión documental.</t>
  </si>
  <si>
    <t>Facilitar las asesorías y consultas presentadas por los Sujetos Obligados (Autoridades Laborales, Sindicatos, Personas Físicas y Morales), en materia de los Programas de Políticas de Acceso a la Información, Transparencia Proactiva, Gobierno Abierto, así como tramitar aquellas recibidas en materia de protección de datos personales y gestión documental.</t>
  </si>
  <si>
    <t>(Número de asesorías y consultas facilitadas en el periodo) / (Número de asesorías y consultas recibidas en el periodo) * 100</t>
  </si>
  <si>
    <t>Promedio de calificación obtenida por los sindicatos participantes en la convocatoria "Sindicato Transparente"</t>
  </si>
  <si>
    <t>Reconocimiento a buenas prácticas en materia de transparencia sindical.</t>
  </si>
  <si>
    <t>(Suma de las calificaciones obtenidas  / Total de sindicatos participantes en la convocatoria)</t>
  </si>
  <si>
    <t>Gestión-Calidad-Anual</t>
  </si>
  <si>
    <t>Porcentaje de sujetos obligados  (Autoridades Laborales, Sindicatos, Personas Físicas y Morales) que participaron de los Programas de Políticas de Acceso a la Información, Transparencia Proactiva y Gobierno Abierto y cumplen</t>
  </si>
  <si>
    <t>Verificación del cumplimiento de los Sujetos Obligados  (Autoridades Laborales, Sindicatos, Personas Físicas y Morales) a los Programas de Políticas de Acceso a la Información, Transparencia Proactiva y Gobierno Abierto</t>
  </si>
  <si>
    <t>(Numero de sujetos obligados que cumplen) / (Total de sujetos obligados que participaron) * 100</t>
  </si>
  <si>
    <t>Porcentaje de sujetos obligados correspondientes revisados que subieron la información de sus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</si>
  <si>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correspondientes en la Plataforma Nacional de Transparencia.</t>
  </si>
  <si>
    <t xml:space="preserve">(x / X) * 100
</t>
  </si>
  <si>
    <t>Porcentaje de avance del Proyecto</t>
  </si>
  <si>
    <t>Implementación del Proyecto Especial Observatorio de Transparencia Sindical.</t>
  </si>
  <si>
    <t>A1+A2+A3+An 
donde:
An= (Porcentaje de avance de la actividad n al trimestre) * (Porcentaje de contribución de la actividad al logro de la meta anual)/100</t>
  </si>
  <si>
    <t xml:space="preserve">Porcentaje de presupuesto ejercido </t>
  </si>
  <si>
    <t>Ejercicio del presupuesto del Proyecto Especial Observatorio de Transparencia Sindical.</t>
  </si>
  <si>
    <t>(Presupuesto ejercido/Monto aprobado)* 100</t>
  </si>
  <si>
    <t>Se han realizado 8 asesorias a sindicatos, sin embargo, en este trimestre no se realizaron las encuestas de calidad, ya que la generalidad de las preguntas de los sujetos fue respecto de la información que estan obligados a subir a la plataforma, y no tanto los alcances que pretende esta actividad.</t>
  </si>
  <si>
    <t>Se han realizado una memoria del encuentro por la transparencia sindical y recopilación de información. Ademas de recopilación de información e investigación para la elaboración del material, a efecto de poder cumplir en tiempo y forma con la meta programada</t>
  </si>
  <si>
    <t>Las actividades asociadas a las Políticas Nacionales de Gobierno Abierto y Transparencia Proactiva no reportan avances durante el primer trimestre toda vez que su implementación está prevista a partir del segundo trimestre de 2016, con la entrada en vigor de los Modelos, Guías y Lineamientos correspondientes.</t>
  </si>
  <si>
    <t>Elaboración del proyecto, fase de recopilación de elementos tecnicos y someter la propuesta a revisión, para proceder a la busqueda y contratación de la empresa correspondiente.</t>
  </si>
  <si>
    <t>El pago de la prestación del servicio a la empresa que sea contratada será una vez entregado y aceptado a la entera satisfacción del INAI</t>
  </si>
  <si>
    <t>Se redujo la meta en 0,5%.</t>
  </si>
  <si>
    <t>Se redujo la meta en 10%.</t>
  </si>
  <si>
    <t>Con base en el numeral vigésimo primero de los Lineamientos del SEDI publicados el 10 de junio de 2014 (ACT-PUB-10-06-2015.04), el indicador “Porcentaje de sujetos obligados en cumplimiento” de nivel “Propósito” se eliminó  y se sustituyó por el indicador "Porcentaje de obligaciones de transparencia comunes y especificas establecidas en la normatividad vigente que se actualizan en sujetos obligados en cumplimiento" con la finalidad de reflejar de mejor manera el quehacer de la Dirección General.</t>
  </si>
  <si>
    <t>Índice de las fracciones de obligaciones de transparencia comunes y especificas con áreas de oportunidad en los sujetos obligados.</t>
  </si>
  <si>
    <t>Con base en el numeral vigésimo primero de los Lineamientos del SEDI publicados el 10 de junio de 2014 (ACT-PUB-10-06-2015.04), el indicador “Índice de proyectos de buenas prácticas implementados en materia de transparencia” de nivel “Componente” se eliminó y se sustituyó por el indicador "Índice de las fracciones de obligaciones de transparencia comunes y especificas con áreas de oportunidad en los sujetos obligados" con la finalidad de reflejar de mejor manera el quehacer de la Dirección General.</t>
  </si>
  <si>
    <t>Porcentaje de acciones de sensibilización facilitadas de los Programas de Políticas de Acceso a la Información, Transparencia Proactiva, Gobierno Abierto, y tramitadas en materia de protección de datos personales y gestión documental</t>
  </si>
  <si>
    <t xml:space="preserve">Con base en el numeral vigésimo primero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 </t>
  </si>
  <si>
    <t>Porcentaje de asesorías y consultas facilitadas y tramitadas en materia de los Programas de Políticas de Acceso a la Información, Transparencia Proactiva y Gobierno Abierto, protección de datos personales y gestión documental</t>
  </si>
  <si>
    <t xml:space="preserve">Con base en el numeral vigésimo primero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</si>
  <si>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sujetos obligados  (Autoridades Laborales, Sindicatos, Personas Físicas y Morales) que participaron de los Programas de Políticas de Acceso a la Información, Transparencia Proactiva y Gobierno Abierto y cumplen"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</si>
  <si>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</si>
  <si>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avance del Proyectol"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</si>
  <si>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presupuesto ejercido " de nivel “Actividad” se incluyó en la MIR con el objetivo de reflejar de mejor manera el quehacer de la Dirección General. </t>
  </si>
  <si>
    <t xml:space="preserve">Porcentaje de autoridades laborales que participan en la implementación de inspecciones en el trabajo.
</t>
  </si>
  <si>
    <t>Con base en el numeral vigésimo primero de los Lineamientos del SEDI publicados el 10 de junio de 2014 (ACT-PUB-10-06-2015.04), el indicador “Porcentaje de autoridades laborales que participan en la implementación de inspecciones en el trabajo. de nivel “Actividad” se eliminó; sin embargo, los indicadores reportados reflejan el quehacer de la Dirección General.</t>
  </si>
  <si>
    <t>420 - Dirección General de Investigación y Verificación</t>
  </si>
  <si>
    <t>Garantizar el óptimo cumplimiento de los derechos de acceso a la información pública y la protección de datos personales.</t>
  </si>
  <si>
    <t>Promedio de cumplimiento</t>
  </si>
  <si>
    <t>Contribuir a garantizar el óptimo cumplimiento de los derechos de acceso a la información pública y la protección de datos personales a través de procedimientos de investigación y verificación.</t>
  </si>
  <si>
    <t>X ̅=(X1*X2*X3*X4*X5*X6)^(1/6)</t>
  </si>
  <si>
    <t>Porcentaje de procedimientos de investigación iniciados que concluyen en verificación.</t>
  </si>
  <si>
    <t>Los titulares de los datos personales cuentan con procedimientos de investigación y verificación para el ejercicio de su derecho de protección de datos personales.</t>
  </si>
  <si>
    <t>(Número de procedimientos de verificaciones / Número de procedimientos de investigaciones) * 100</t>
  </si>
  <si>
    <t>Porcentaje de procedimientos de verificación concluidos que se envían a la Dirección General de Protección de Derechos y Sanción (DGPDS).</t>
  </si>
  <si>
    <t>(Número de procedimientos de verificación enviados a la DGPDS / número procedimientos de verificación concluidos) * 100</t>
  </si>
  <si>
    <t>Porcentaje de procedimientos de investigación iniciados, por sector privado.</t>
  </si>
  <si>
    <t>Procedimientos de investigación iniciados en sector privado.</t>
  </si>
  <si>
    <t>(Número de investigaciones iniciadas a instituciones de sector privado / número procedimientos de investigación iniciados) * 100</t>
  </si>
  <si>
    <t>Porcentaje de procedimiento de verificación que se concluyen en 100 días hábiles o menos.</t>
  </si>
  <si>
    <t>Procedimientos de verificación concluidos</t>
  </si>
  <si>
    <t>(Número de verificaciones concluidas en 100 días hábiles o menos / Total de verificaciones concluidas) * 100</t>
  </si>
  <si>
    <t>Porcentaje de denuncias admitidas.</t>
  </si>
  <si>
    <t xml:space="preserve"> Admisión de denuncias</t>
  </si>
  <si>
    <t>(Número de denuncias admitidas / Número de denuncias recibidas) * 100</t>
  </si>
  <si>
    <t>Porcentaje de investigaciones concluidas.</t>
  </si>
  <si>
    <t>Conclusión de investigaciones</t>
  </si>
  <si>
    <t>(Número de investigaciones concluidas / Número de investigaciones iniciadas) * 100</t>
  </si>
  <si>
    <t>Porcentaje de mejoras y/o soporte realizados</t>
  </si>
  <si>
    <t>Realización de mejoras y/o soporte al sistema  IFAI-Prodatos</t>
  </si>
  <si>
    <t>(Número de mejoras y/o soporte realizados / Número de mejoras y/o soporte programados) * 100</t>
  </si>
  <si>
    <t xml:space="preserve">Porcentaje de avance del Proyecto </t>
  </si>
  <si>
    <t>Realización del Proyecto Especial Digitalización de expedientes de investigación y verificación para uso interno de la Dirección General de Investigación y Verificación.</t>
  </si>
  <si>
    <t>Ejercicio del presupuesto del Proyecto Especial Digitalización de expedientes de investigación y verificación para uso interno de la Dirección General de Investigación y Verificación.</t>
  </si>
  <si>
    <t>La variación que se tuvo en el periodo que se informa, respecto de la meta programada, es debido a que diversas denuncias recibidas no fueron admitidas por no cumplir con los requisitos señalados en el art. 131 del Reglamento de la LFPDPPP.</t>
  </si>
  <si>
    <t>Se alcanzó la meta establecida para el periodo correspondiente a Enero - Marzo de 2016 al concluir 15 procedimientos de investigación de los 89 procedimientos de investigación de iniciados en el mismo periodo.</t>
  </si>
  <si>
    <t>Se estima que el proyecto se inicie en el segundo semestre de 2016, ya que el procedimiento de adquisición de los servicios realizará en conjunto con la Dirección General de Gestión de la Información y Estudios.</t>
  </si>
  <si>
    <t xml:space="preserve">Porcentaje de procedimientos de investigación inicados por sector privado. </t>
  </si>
  <si>
    <t xml:space="preserve">La meta anual programada del indicador se modificó de .8 a 80% de acuerdo a su método de cálculo. </t>
  </si>
  <si>
    <t>Con base en el numeral vigésimo primero de los Lineamientos del SEDI publicados el 10 de junio de 2014 (ACT-PUB-10-06-2015.04), el indicador "Porcentaje de mejoras y/o soporte realizados" de nivel “Componente”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</si>
  <si>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</si>
  <si>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</si>
  <si>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Se determinó una meta menor a la programada.</t>
  </si>
  <si>
    <t>E001 - Garantizar el óptimo cumplimiento de los derechos de acceso a la información pública y la protección de datos personales.</t>
  </si>
  <si>
    <t>220 - Dirección General de Asuntos Internacionales</t>
  </si>
  <si>
    <t xml:space="preserve">Promover el pleno ejercicio de los derechos e acceso a la información pública y de protección de datos personales, así como la transparencia y apertura de las instituciones públicas. </t>
  </si>
  <si>
    <t>                              Coordinación Ejecutiva</t>
  </si>
  <si>
    <t xml:space="preserve">Promedio de acceso y conocimiento de los derechos de acceso a la información y protección de datos personales. </t>
  </si>
  <si>
    <t>Contribuir a impulsar una política internacional para la efectiva implementación y garantía de los derechos de acceso a la información y de  protección de datos personales en beneficio del INAI y del país, mediante la ejecución de una vinculación y cooperación internacional.</t>
  </si>
  <si>
    <t>Estratégico - Eficacia - Anual</t>
  </si>
  <si>
    <t>Unidades Administrativas del INAI beneficiadas directamente de las acciones internacionales.</t>
  </si>
  <si>
    <t>Las acciones internacionales coordinadas por la DGAI procuran el intercambio de conocimiento para el INAI, en el ámbito de su competencia.</t>
  </si>
  <si>
    <t xml:space="preserve">Sumatoria acumulada de las Unidades Administrativas que son susceptibles de beneficiarse directamente de las acciones internacional coordinadas por la DGAI. </t>
  </si>
  <si>
    <t>Número de unidades administrativas</t>
  </si>
  <si>
    <t>Estratégico - Eficacia - Semestral</t>
  </si>
  <si>
    <t>Prorcentaje de los informes de comisión internacional que contienen un valor agregado de información que propicia el aprendizaje institucional.</t>
  </si>
  <si>
    <t>Vinculación internacional establecida.</t>
  </si>
  <si>
    <t>[Informes de comisión con valor agregado (X) / total de informes de comisión (11)]*100</t>
  </si>
  <si>
    <t>Estratégico - Eficacia - Trimestral</t>
  </si>
  <si>
    <t>Coordinaciones del INAI que participan en el intercambio de la experiencia institucional.</t>
  </si>
  <si>
    <t>Promoción Internacional establecida.</t>
  </si>
  <si>
    <t xml:space="preserve">Sumatoria acumulada anual de las Coordinaciones que participan en las actividades de promoción institucional. </t>
  </si>
  <si>
    <t>Número de coordinaciones</t>
  </si>
  <si>
    <t>Porcentaje de participación en las actividades de las redes de las que el INAI forma parte.</t>
  </si>
  <si>
    <t>Participar en las actividades de las redes internacionales de las que forma parte el INAI para el fortalecimiento de sus vínculos.</t>
  </si>
  <si>
    <t>[Número de actividades realizadas (X) / Número de actividades programadas (10)]*100</t>
  </si>
  <si>
    <t>Gestión - Eficacia - Semestral</t>
  </si>
  <si>
    <t>Porcentaje de las comisiones internacionales realizadas.</t>
  </si>
  <si>
    <t>Coordinación de comisiones internacionales.</t>
  </si>
  <si>
    <t>[Número de comisiones realizadas (X) / Número de comisiones programadas (11)]*100</t>
  </si>
  <si>
    <t>Gestión - Eficacia - Trimestral</t>
  </si>
  <si>
    <t>Porcentaje de los eventos institucionales con componente internacional realizados.</t>
  </si>
  <si>
    <t>Coordinación de eventos con componente internacional.</t>
  </si>
  <si>
    <t>[Número de eventos realizados (X) / Número de eventos programados (3)]*100</t>
  </si>
  <si>
    <t xml:space="preserve">Porcentaje de solicitudes de visitas técnicas recibidas. </t>
  </si>
  <si>
    <t>Atención a la visitas técnicas.</t>
  </si>
  <si>
    <t>[Número de visitas técnicas atendidas (X) / Número de visitas técnicas solicitadas estimadas al semestre (3)]*100</t>
  </si>
  <si>
    <t>Porcentaje de las consultas recibidas por terceros sobre el quehacer institucional.</t>
  </si>
  <si>
    <t>Atención a las consultas relacionadas con el quehacer institucional.</t>
  </si>
  <si>
    <t>[Número de consultas respondidas (X) / Número de consultas recibidas estimadas (4) al trimestre]*100</t>
  </si>
  <si>
    <t>Se modificó la meta para ser congruente con el nombre, método de cálculo y unidad de medida definidos.</t>
  </si>
  <si>
    <t>Justificación de creación, modificación y eliminación de indicadores</t>
  </si>
  <si>
    <t>Con base en el numeral vigésimo primero de los Lineamientos del SEDI publicados el 10 de junio de 2014 (ACT-PUB-10-06-2015.04), el indicador "Unidades Administrativas del INAI que participan en el intercambio de la experiencia institucional" de nivel “Componente” se sustituyó por el indicador "Coordinaciones del INAI que participan en el intercambio de la experiencia institucional", con la finalidad de reflejar de mejor manera el quehacer de la Dirección General.</t>
  </si>
  <si>
    <t>Con base en el numeral vigésimo primero de los Lineamientos del SEDI publicados el 10 de junio de 2014 (ACT-PUB-10-06-2015.04), el indicador "Proporción de las comisiones internacionales realizadas" de nivel “Actividad” se sustituyó por el indicador "Porcentaje de las comisiones internacionales realizadas.", con la finalidad de reflejar de mejor manera el quehacer de la Dirección General.</t>
  </si>
  <si>
    <t>Con base en el numeral vigésimo primero de los Lineamientos del SEDI publicados el 10 de junio de 2014 (ACT-PUB-10-06-2015.04), el indicador "Proporción de los eventos institucionales con componente internacional" de nivel “Actividad” se sustituyó por el indicador "Porcentaje de los eventos institucionales con componente internacional realizados", con la finalidad de reflejar de mejor manera el quehacer de la Dirección General.</t>
  </si>
  <si>
    <t>Con base en el numeral vigésimo primero de los Lineamientos del SEDI publicados el 10 de junio de 2014 (ACT-PUB-10-06-2015.04), el indicador "Proporción de solicitudes de visitas técnicas recibidas” se sustituyó por el indicador "Porcentaje de solicitudes de visitas técnicas recibidas", con la finalidad de reflejar de mejor manera el quehacer de la Dirección General.</t>
  </si>
  <si>
    <t>Con base en el numeral vigésimo primero de los Lineamientos del SEDI publicados el 10 de junio de 2014 (ACT-PUB-10-06-2015.04), el indicador "Proporción de las consultas recibidas por terceros sobre el quehacer institucional" de nivel “Actividad” se sustituyó por el indicador "Porcentaje de las consultas recibidas por terceros sobre el quehacer institucional", con la finalidad de reflejar de mejor manera el quehacer de la Dirección General.</t>
  </si>
  <si>
    <t>Proporción de mecanismos de cooperación sugeridos por la DGAI a la Comisión Permanente de Asuntos Internacionales</t>
  </si>
  <si>
    <t>Con base en el numeral vigésimo primero de los Lineamientos del SEDI publicados el 10 de junio de 2014 (ACT-PUB-10-06-2015.04), el indicador "Proporción de mecanismos de cooperación sugeridos por la DGAI a la Comisión Permanente de Asuntos Internacionales" de nivel “Actividad” se eliminó; sin embargo, los indicadores reportados reflejan el quehacer de la Dirección General.</t>
  </si>
  <si>
    <t>250 - Dirección General de Capacitación</t>
  </si>
  <si>
    <t>Contribuir a promover el pleno ejercicio de los derechos de acceso a la información pública y de protección de datos personales, mediante acciones de capacitación y educación  coordinadas, dirigidas a  sujetos obligados, regulados, integrantes del Sistema Nacional de Transparencia y titulares de los derechos de acceso a la información y protección de datos personales.</t>
  </si>
  <si>
    <t>Porcentaje de cumplimiento de los Sujetos Obligados de la Adeministración Pública Federal, con lo establecido en el Índice de Capacitación para el Fortalecimiento de una Cultura de Transparencia y Protección de Datos  Personales (ICCT) (PCICCT)</t>
  </si>
  <si>
    <t>Los sujetos regulados, obligados, miembros del Sistema Nacional de Transparencia y titulares de derechos,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</si>
  <si>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(Total de Sujetos Obligados de la APF con un ICCT igual o mayor a 50 puntos / Total de sujetos obligados con Programa de Capacitación en Transparencia y Acceso a la Información) * 100</t>
  </si>
  <si>
    <t>Estratégico - Eficiencia - Anual</t>
  </si>
  <si>
    <t>Porcentaje de Capacitación y Formación Educativa (PCFE)</t>
  </si>
  <si>
    <t>[{(Porcentaje de acciones de capacitación presenciales realizadas (PACPR) / 100) * 0.333} + {(porcentaje de cumplimiento de la meta de eficiencia terminal (PET) / 100) * 0.333) * 100)} + {(Porcentaje de acciones realizadas en formación educativa (PARFE) /100)*.333}]*100</t>
  </si>
  <si>
    <t>Gestión - Eficacia - Anual</t>
  </si>
  <si>
    <t>Promedio de enseñanza-aprendizaje de las acciones de capacitación presencial en Protección de Datos Personales
(PEADP)</t>
  </si>
  <si>
    <t>Programa de capacitación presencial implementado.</t>
  </si>
  <si>
    <t>Sumatoria de Promedio de la Evaluación de Enseñanza Aprendizaje por curso en protección de datos personales / Número de acciones de capacitación en protección de datos personales</t>
  </si>
  <si>
    <t>Gestión - Eficiencia - Trimestral</t>
  </si>
  <si>
    <t>Promedio de evaluación de enseñanza-aprendizaje de las acciones de capacitación presenciales en materia de Acceso a la Información y temas relacionados (PEAA)</t>
  </si>
  <si>
    <t>Sumatoria de las evaluaciones de enseñanza-aprendizaje de los cursos realizados en materia de acceso a la información y temas relacionados / Total de cursos  de capacitación realizados en materia de acceso a la información y temas relacionados en los que se aplicáron Evaluaciones de enseñanza aprendizaje</t>
  </si>
  <si>
    <t>Tasa de variación de Eficiencia Terminal de la capacitación en la modalidad en línea en protección de Datos Personales (TVETDP)</t>
  </si>
  <si>
    <t>Programa anual de Capacitación en línea  implementado</t>
  </si>
  <si>
    <t>TVETDP= {(PETDP de T) - (PETDP de T-1-)} ≥ 2
Tasa de variación de Eficiencia Terminal de la capacitación en la modalidad en línea en protección de Datos Personales (TVETDP) resulta de restar la eficiencia terminal del año en curso menos la eficiencia terminal del año anterior, el resultado debera ser mayor o igual a la meta de incremento establecida.</t>
  </si>
  <si>
    <t>Gestión - Eficiencia - Anual</t>
  </si>
  <si>
    <t>Porcentaje de servidores públicos que concluyen satisfactoriamente los cursos en línea disponibles en el Campus Servidores Públicos (PCS)</t>
  </si>
  <si>
    <t>(Total de participantes que concluyen y aprueban los cursos en línea del Campus Servidores Públicos / Total de participantes inscritos en el Campus Servidores Públicos) * 100</t>
  </si>
  <si>
    <t>Gestión - Eficiencia - Semestral</t>
  </si>
  <si>
    <t>Promedio de desempeño académico de los participantes en las acciones del Programa de Formación Educativa planeados (PCFE)</t>
  </si>
  <si>
    <t>Programa anual de Formación Educativa implementado</t>
  </si>
  <si>
    <t>Sumatoria de evaluaciones de desempeño académico de los participantes en las diferentes acciones de formación educativa / Total de participantes en las diferentes acciones de formación educativa</t>
  </si>
  <si>
    <t>Porcentaje de cumplimiento de las metas de los Programas de Protección de Datos Personales  (PCDP)</t>
  </si>
  <si>
    <t>Realización de acciones de capacitación presenciales establecidas en materia de datos personales</t>
  </si>
  <si>
    <t>(Total de cursos de capacitación realizados en protección de datos personales  / Total de cursos programados en protección de datos personales) * 100</t>
  </si>
  <si>
    <t>Promedio de Evaluación de Calidad en las acciones de Capacitación Presencial en materia de Datos Personales (PCSD)</t>
  </si>
  <si>
    <t xml:space="preserve">Promedio de Evaluación de Calidad en las acciones de Capacitación Presencial en materia de Datos Personales (PCSD) = (Sumatoria de Promedio de la Evaluación de Calidad por curso en protección de datos personales / numero de acciones de capacitación) </t>
  </si>
  <si>
    <t>Porcentaje de cumplimiento de acciones de introducción al tema de protección de datos personales a PYMES y emprendedores (PCPYMES)</t>
  </si>
  <si>
    <t>Acciones de introducción al tema de protección de datos personales a las PYMES y emprendedores</t>
  </si>
  <si>
    <t>(Acciones realizadas en materia de datos pesonales dirigidas a PYMES y Emprendedores / Acciones programadas dirigidas a PYMES y Emprendedores) * 100</t>
  </si>
  <si>
    <t>Porcentaje de cumplimiento de las metas establecidas en el programa de cursos de capacitación presenciales en materia de acceso a la información y temas relacionados  (PCA)</t>
  </si>
  <si>
    <t>Realización de cursos de capacitación presenciales en materia de acceso a la información y temas relacionados</t>
  </si>
  <si>
    <t>(Total de cursos de capacitación realizados en materia de acceso a la información y temas relacionados / Total de cursos programados en el año en materia de acceso a la información y temas relacionados) * 100</t>
  </si>
  <si>
    <t>Promedio de calificaciones de los cursos presenciales en Acceso  y temas relacionados (PCSA)</t>
  </si>
  <si>
    <t>Evaluación de calidad de los cursos de capacitación presenciales impartidos en materia de acceso a la información y temas relacionados.</t>
  </si>
  <si>
    <t>Sumatoria de las calificaciones obtenidas en las evaluaciones de calidad de los cursos de acceso a la información y temas relacionados / Total de cursos de acceso a la información y temas relacionados realizados y evaluados</t>
  </si>
  <si>
    <t>Gestión - Calidad - Trimestral</t>
  </si>
  <si>
    <t>Porcentaje de la implementación del nuevo curso en línea sobre la Ley Federal de Transparencia y Acceso a la Información armonizada con la LGTAIP (IDICL)</t>
  </si>
  <si>
    <t xml:space="preserve">Desarrollo e implemantación de un curso en línea sobre la Ley Federal de Transparencia y Acceso a la Información armonizada con la LGTAIP </t>
  </si>
  <si>
    <t>(Avance realizado / avance programado) * 100</t>
  </si>
  <si>
    <t xml:space="preserve">Porcentaje de Talleres realizados en los que se promueve la capacitación en línea </t>
  </si>
  <si>
    <t>Promoción de los cursos en línea a través de los Talleres de la Red Nacional  para el Fortalecimiento de la Cultura de la Transparencia</t>
  </si>
  <si>
    <t>(Total de Talleres realizados en los que se promueve la capacitación en línea / Total de talleres programados) * 100</t>
  </si>
  <si>
    <t>Promedio de evaluaciones de calidad aplicadas en el Diplomado en Datos Personales (ICD)</t>
  </si>
  <si>
    <t xml:space="preserve">Evaluación de calidad de las actividades de formación educativa </t>
  </si>
  <si>
    <t>Sumatoria de las evaluaciones de calildad aplicadas / Número de participantes en el Diplomado en Datos Personales</t>
  </si>
  <si>
    <t>Gestión - Calidad - Semestral</t>
  </si>
  <si>
    <t>Promedio de evaluación de calidad en el programa de Aula Iberoamericana (PEAI)</t>
  </si>
  <si>
    <t>Sumatoria de las evaluaciones de calildad aplicadas / Número de participantes en el Aula Iberoamericana</t>
  </si>
  <si>
    <t>Promedio de evaluación de calidad en el programa de Maestría (PECM)</t>
  </si>
  <si>
    <t>Sumatoria de las evaluaciones de calildad aplicadas / Número de participantes en la Maestría</t>
  </si>
  <si>
    <t>Porcentaje de cumplimiento de las metas de capacitación especializada (PCCE)</t>
  </si>
  <si>
    <t xml:space="preserve">Realización de acciones de capacitación presencial especializada en materia de acceso a la información y temas relacionados, impartidas por instructores de las direcciones generales sustantivas del INAI </t>
  </si>
  <si>
    <t>(Total de cursos de capacitación especializada realizados  / Total de cursos de capacitación especializada programados en el año) * 100</t>
  </si>
  <si>
    <t>Porcentaje de atención a solicitudes de capacitación en acceso a la información, protección de datos personales y archivos concertadas con los Estados (PASE)</t>
  </si>
  <si>
    <t>Realización de acciones de capacitación en acceso a la información, protección de datos personales, archivos y temas relacionadas impartidas en los Estados.</t>
  </si>
  <si>
    <t>(Total de cursos de capacitación realizados en los Estados  / Total de cursos de capacitación concertados con los órganos garantes en el año) * 100</t>
  </si>
  <si>
    <t>Porcentaje de cumplimiento de las metas de capacitación presencial del Programa de Vinculación con Asociaciones y Cámaras del Sector (PCPV)</t>
  </si>
  <si>
    <t>Realización de acciones de capacitación presencial en materia de datos personales, del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</si>
  <si>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 100</t>
  </si>
  <si>
    <t>De los 13 cursos realizados, se aplicó la evaluación de enseñanza aprendizaje en 10, por lo que el promedio se calculó tomando este número.</t>
  </si>
  <si>
    <t>Se realizaron 3 talleres de la Red de los 15 que se tienen programados en el año. En éstos talleres se promovió la capacitación en línea como la mejor alternativa de capacitación.</t>
  </si>
  <si>
    <t>Con base en el numeral vigésimo primero de los Lineamientos del SEDI publicados el 10 de junio de 2014 (ACT-PUB-10-06-2015.04), el indicador “Porcentaje de cumplimiento de las metas de capacitación especializada (PCCE)”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</si>
  <si>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atención a solicitudes de capacitación en acceso a la información, protección de datos personales y archivos concertadas con los Estados (PASE)” de nivel “Actividad” se incluyó en la MIR con el objetivo de reflejar de mejor manera el quehacer de la Dirección General.</t>
  </si>
  <si>
    <t>Con base en el numeral vigésimo primero de los Lineamientos del SEDI publicados el 10 de junio de 2014 (ACT-PUB-10-06-2015.04), el indicador “Porcentaje de cumplimiento de las metas de capacitación presencial del Programa de Vinculación con Asociaciones y Cámaras del Sector (PCPV)” de nivel “Actividad” se incluyó en la MIR con el objetivo de reflejar de mejor manera el quehacer de la Dirección General.</t>
  </si>
  <si>
    <t>410 - Dirección General de Normatividad y Consulta</t>
  </si>
  <si>
    <t>Promedio de cumplimiento.</t>
  </si>
  <si>
    <t xml:space="preserve">Contribuir a garantizar el óptimo cumplimiento de los derechos de acceso a la información pública y la protección de datos personales mediante certeza y seguridad jurídica para los regulados, titulares y sociedad civil organizada. </t>
  </si>
  <si>
    <t xml:space="preserve">
X ̅=(X1*X2*X3*X4*X5*X6)^(1/6)</t>
  </si>
  <si>
    <t>Índice de actividades consultivas y de fortalecimiento conceptual del derecho a la protección de datos personales.</t>
  </si>
  <si>
    <t xml:space="preserve">Los regulados y titulares conocen, aplican y cumplen la normatividad en materia de datos personales.
</t>
  </si>
  <si>
    <t>V1x0.5+V2x0.5</t>
  </si>
  <si>
    <t>Estratégico-Eficacia-Índice</t>
  </si>
  <si>
    <t>Índice consultivo y orientación especializada.</t>
  </si>
  <si>
    <t>Servicio de acompañamiento y atención a consultas provisto.</t>
  </si>
  <si>
    <t>(V1/V2)x0.8+(V3/V4)x0.2</t>
  </si>
  <si>
    <t>Índice de fortalecimiento normativo.</t>
  </si>
  <si>
    <t>Plan de fortalecimiento conceptual del derecho a la protección de datos personales implementado.</t>
  </si>
  <si>
    <t xml:space="preserve">(V1/1x0.5+V2/4x0.5)100 </t>
  </si>
  <si>
    <t>Porcentaje de consultas especializadas atendidas.</t>
  </si>
  <si>
    <t>Atención de consultas especializadas en materia de protección de datos personales.</t>
  </si>
  <si>
    <t>(V1/ V2)x100</t>
  </si>
  <si>
    <t xml:space="preserve">Porcentaje de orientaciones técnicas y/o evaluaciones de impacto a la protección de datos personales emitidas. </t>
  </si>
  <si>
    <t>Orientación técnica y/o realización de evaluaciones de impacto a la protección de datos personales respecto de tratamientos de información personal relevantes.</t>
  </si>
  <si>
    <t>Número de propuestas de instrumentos normativos y/o actualización de los mismos desarrollados.</t>
  </si>
  <si>
    <t>Generación de proyectos y/o actualización de instrumentos normativos.</t>
  </si>
  <si>
    <t>Proyectos normativos.</t>
  </si>
  <si>
    <t xml:space="preserve">Número de instrumentos normativos y/o iniciativas que involucran el tratamiento de datos personales analizadas.  </t>
  </si>
  <si>
    <t>Seguimiento legislativo de aquella regulación que involucre el tratamiento de datos personales.</t>
  </si>
  <si>
    <t xml:space="preserve">Reportes </t>
  </si>
  <si>
    <t>La variación se debe a que se atendieron 25 consultas especializadas en materia de protección de datos personales respecto a 26 recibidas en el presente trimestre.</t>
  </si>
  <si>
    <t>La variación se debe a que esta meta resulta de la emisión de dos opiniones técnicas: la primera relacionada con el proyecto de servicio de verificación de datos de la credencial para votar del INE, cuya atención es del 100% al entregarse formalmente la misma. La segunda, corresponde al trabajo de acompañamiento que esta Dirección General ha llevado a cabo, en coordinación con la DGPAR, respecto al Sistema Nacional de Información de Salud Básica, proyecto que refleja una atención del 45%.</t>
  </si>
  <si>
    <t>Se cumplió la meta prevista al emitir el reporte de seguimiento legislativo correspondiente al primer trimestre del presente ejercicio fiscal.</t>
  </si>
  <si>
    <t xml:space="preserve">Se determinó una meta mayor a la programada. </t>
  </si>
  <si>
    <t>350 - Dirección General de Enlace con Organismos Electorales y Partidos Políticos</t>
  </si>
  <si>
    <t>Sujetos obligados correspondientes adheridos al Portal de Obligaciones de Transparencia</t>
  </si>
  <si>
    <t>Los sujetos obligados cumplen con las disposiciones establecidas en el marco normativo de transparencia y acceso a la información</t>
  </si>
  <si>
    <t>((Número de sujetos obligados correspondientes adheridos al Portal de Obligaciones de Transparencia)/(Número total de sujetos obligados correspondientes)) * 100</t>
  </si>
  <si>
    <t>Sujetos obligados correspondientes adheridos a la plataforma Infomex 3.0</t>
  </si>
  <si>
    <t>((Número de sujetos obligados correspondientes adheridos a Infomex 3.0) / (Número total de los sujetos obligados correspondientes)) *100</t>
  </si>
  <si>
    <t>Sujetos obligados correspondientes que han cumplido con la homologación de sus estructuras organizativas para el cumplimiento de la Ley General de Transparencia</t>
  </si>
  <si>
    <t>(Número de sujetos obligados correspondientes que cuentan con Unidad de Transparencia y Comité de Transparencia) / (Número total de sujetos obligados correspondientes) *100</t>
  </si>
  <si>
    <t>Índice de seguimiento para el cumplimiento en materia de obligaciones de transparencia, acceso a la información, políticas de acceso, transparencia proactiva y gobierno abierto.</t>
  </si>
  <si>
    <t>Programa de seguimiento a los sujetos obligados correspondientes realizado</t>
  </si>
  <si>
    <t>[(Número de programas específicos de trabajo cumplidos por los sujetos obligados correspondientes / Número de programas específicos de trabajo solicitados por los sujetos obligados correspondientes) x 0.5)]</t>
  </si>
  <si>
    <t>Índice de acompañamiento para el cumplimiento en materia de obligaciones de transparencia, acceso a la información, protección de datos personales, gestión documental, políticas de acceso, transparencia proactiva y gobierno abierto.</t>
  </si>
  <si>
    <t>Programa de acompañamiento permanente a los sujetos obligados correspondientes otorgado</t>
  </si>
  <si>
    <t>[((Número de actividades de acompañamiento realizadas a los sujetos obligados correspondientes / Número de actividades de acompañamiento solicitadas por los sujetos obligados correspondientes) x 0.5) + ((Número de asistencia especializada realizada a los sujetos obligados correspondientes / Número de asistencia especializada solicitada por los sujetos obligados correspondientes) x 0.5)]</t>
  </si>
  <si>
    <t>Porcentaje de programas de trabajo específicos promovidos para su implementación</t>
  </si>
  <si>
    <t>Promoción de programas de trabajo específicos</t>
  </si>
  <si>
    <t>((Registro de programas de trabajo promovidos en los sujetos obligados correspondientes / Número total de sujetos obligados correspondientes)) * 100</t>
  </si>
  <si>
    <t xml:space="preserve">Porcentaje de convenios generales y específicos firmados
</t>
  </si>
  <si>
    <t>Promoción de firma de convenios de colaboración</t>
  </si>
  <si>
    <t>((Número de convenios firmados entre los sujetos obligados correspondientes  y el INAI) / (Número total de sujetos obligados correspondientes )) *100</t>
  </si>
  <si>
    <t>Porcentaje de ejecución de actividades de acercamiento con actores clave</t>
  </si>
  <si>
    <t xml:space="preserve">dentificación y acercamiento con actores clave </t>
  </si>
  <si>
    <t xml:space="preserve">((Número de acercamientos con actores clave realizados) / (Número de acercamientos con actores clave programados)) * 100 </t>
  </si>
  <si>
    <t>Porcentaje de asistencia técnica otorgada a los sujetos obligados correspondientes</t>
  </si>
  <si>
    <t xml:space="preserve">Asistencia técnica continua </t>
  </si>
  <si>
    <t>((Número de asistencias técnicas otorgadas a los sujetos obligados correspondientes) / (Número de solicitudes de asistencias técnicas recibidas de los sujetos obligados correspondientes)) * 100</t>
  </si>
  <si>
    <t>Porcentaje de asistencia de los Comités y Unidades de Transparencia a eventos que promueven políticas orientadas a la transparencia organizacional</t>
  </si>
  <si>
    <t>Promoción de la cultura organizacional orientada al valor de la transparencia</t>
  </si>
  <si>
    <t>((Número de Unidades de Transparencia que asisten + Número de Comités de Transparencia que asisten) / (Número de Unidades de Transparencia + Número de Comités de Transparencia)) * 100</t>
  </si>
  <si>
    <t>Porcentaje de sujetos obligados que cumplen con sus programas específicos de trabajo en transparencia, acceso a la información, políticas de acceso, transparencia proactiva y gobierno abierto</t>
  </si>
  <si>
    <t>Verificación del cumplimiento de los sujetos obligados correspondientes a los programas de transparencia, acceso a la información, políticas de acceso, transparencia proactiva y gobierno abierto</t>
  </si>
  <si>
    <t>(Número de sujetos obligados que cumplen con programas específicos de trabajo) / (Total de sujetos obligados que solicitaron programas específicos de trabajo) * 100</t>
  </si>
  <si>
    <t>Porcentaje de sujetos obligados correspondientes revisados que subieron la información de sus obligaciones que derivan del Título Quinto de la LGTAIP en la Plataforma Nacional de Transparencia en tiempo y forma</t>
  </si>
  <si>
    <t>(x / X) * 100</t>
  </si>
  <si>
    <t xml:space="preserve">El impulso de la firma del Acuerdo Nacional por la Transparencia promovida por el INAI entre los Partidos Políticos, detonó una serie de acercamientos clave por parte de la DGEOEPP para sumar a actores que inciden en la agenda de los sujetos obligados en comento.
Son los casos del Dr. Agustí Basave y de la Mtra. Beatriz Mojica, ambos representantes de la dirigencia nacional del PRD. 
Del Senador Dr. Carlos Alberto Puente Salas, Vocero Nacional del PVEM, y del C. Alerto Anaya Integrante de la Comisión Coordinadora Nacional del PT. 
Éste último se menciona como un hecho realizado pero no se toma en cuenta en el % de avance reportado en este 1er. trimestre, debido a que la programación de la firma del Acuerdo Nacional por la Transparencia con el PT se realizará hacia el 2º trimestre.
</t>
  </si>
  <si>
    <t>El 100% de las solicitudes recibidas fueron resueltas de forma permanente por la Dirección General, y en los casos en los cuales se canalizaron temas específicos como datos personales y lineamientos técnicos (INE) y/o capacitación y tecnológicos (Partidos Políticos) han sido atendidos, canalizados y acompañados debidamente con el resto de las áreas competentes del INAI.</t>
  </si>
  <si>
    <t>Durante el mes de febrero se promovieron tres Mesas de Diálogo, intituladas “Hacia la implementación de la Ley General de Transparencia” con el PVEM, el PES y Movimiento Ciudadano, a las cuales asistieron tanto la estructura nacional como las Unidades y Comités de Transparencia.</t>
  </si>
  <si>
    <t>No se llevaron a cabo ajustes a las metas.</t>
  </si>
  <si>
    <t>Con base en el numeral vigésimo primero de los Lineamientos del SEDI publicados el 10 de junio de 2014 (ACT-PUB-10-06-2015.04), el indicador “Porcentaje de organismos electorales y de partidos políticos adheridos al Portal de Obligaciones de Transparencia” de nivel “Propósito” se eliminó y se sustituyó por el indicador "Sujetos obligados correspondientes adheridos al Portal de Obligaciones de Transparencia" con la finalidad de reflejar de mejor manera el quehacer de la Dirección General.</t>
  </si>
  <si>
    <t>Con base en el numeral vigésimo primero de los Lineamientos del SEDI publicados el 10 de junio de 2014 (ACT-PUB-10-06-2015.04), el indicador “Porcentaje de organismos electorales y de partidos políticos adheridos a la plataforma Infomex 3.0” de nivel “Propósito” se eliminó y se sustituyó por el indicador "Sujetos obligados correspondientes adheridos a la plataforma Infomex 3.0" con la finalidad de reflejar de mejor manera el quehacer de la Dirección General.</t>
  </si>
  <si>
    <t>Con base en el numeral vigésimo primero de los Lineamientos del SEDI publicados el 10 de junio de 2014 (ACT-PUB-10-06-2015.04), el indicador Porcentaje de organismos electorales y de partidos políticos que han cumplido con la homologación de sus estructuras organizativas para el cumplimiento de la Ley General de Transparencia” de nivel “Propósito” se eliminó y se sustituyó por el indicador Sujetos obligados correspondientes que han cumplido con la homologación de sus estructuras organizativas para el cumplimiento de la Ley General de Transparencia" con la finalidad de reflejar de mejor manera el quehacer de la Dirección General.</t>
  </si>
  <si>
    <t>Con base en el numeral vigésimo primero de los Lineamientos del SEDI publicados el 10 de junio de 2014 (ACT-PUB-10-06-2015.04), el indicador “Índice de seguimiento para el cumplimiento en materia de obligaciones de transparencia, acceso a la información, políticas de acceso, transparencia proactiva y gobierno abierto.” de nivel “Componente” se incluyó en la MIR con el objetivo de reflejar de mejor manera el quehacer de la Dirección General.</t>
  </si>
  <si>
    <t>Índice de acompañamiento para el cumplimiento en materia de obligaciones de transparencia, acceso a la información, protección de datos personales, gestión documental, políticas de acceso, transparencia proactiva y gobierno abierto</t>
  </si>
  <si>
    <t>Con base en el numeral vigésimo primero de los Lineamientos del SEDI publicados el 10 de junio de 2014 (ACT-PUB-10-06-2015.04), el indicador “Acompañamiento y asistencia permanentes otorgadas” de nivel “Componente” se eliminó y se sustituyó por el indicador "Índice de acompañamiento para el cumplimiento en materia de obligaciones de transparencia, acceso a la información, protección de datos personales, gestión documental, políticas de acceso, transparencia proactiva y gobierno abierto" con la finalidad de reflejar de mejor manera el quehacer de la Dirección General.</t>
  </si>
  <si>
    <t>Desarrollo de programas de buenas prácticas promovidas</t>
  </si>
  <si>
    <t>Con base en el numeral vigésimo primero de los Lineamientos del SEDI publicados el 10 de junio de 2014 (ACT-PUB-10-06-2015.04), el indicador “Desarrollo de programas de buenas prácticas promovidas” de nivel “Componente” se eliminó; sin embargo, los indicadores reportados reflejan el quehacer de la Dirección General.</t>
  </si>
  <si>
    <t>Con base en el numeral vigésimo primero de los Lineamientos del SEDI publicados el 10 de junio de 2014 (ACT-PUB-10-06-2015.04), el indicador “Porcentaje de sujetos obligados que cumplen con sus programas específicos de trabajo en transparencia, acceso a la información, políticas de acceso, transparencia proactiva y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</si>
  <si>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t>
  </si>
  <si>
    <t>Porcentaje de elaboración de diagnósticos sobre las capacidades institucionales de los organismos electorales y los partidos político</t>
  </si>
  <si>
    <t>Con base en el numeral vigésimo primero de los Lineamientos del SEDI publicados el 10 de junio de 2014 (ACT-PUB-10-06-2015.04), el indicador “Porcentaje de elaboración de diagnósticos sobre las capacidades institucionales de los organismos electorales y los partidos político” de nivel “Actividad” se eliminó; sin embargo, los indicadores reportados reflejan el quehacer de la Dirección General.</t>
  </si>
  <si>
    <t>E001 -  Garantizar el óptimo cumplimiento de los derechos de acceso a la información pública y la protección de datos personales.</t>
  </si>
  <si>
    <t>430 - Dirección General de Protección de Derechos y Sanción</t>
  </si>
  <si>
    <t>Contribuir a garantizar el óptimo cumplimiento de los derechos de acceso a la información pública y la protección de datos personales, mediante la aplicación del mecanismos legales para hacer efectivo el ejercicio de los derechos de acceso, rectificación, cancelación y oposición al tratamiento de datos personales en posesión de los particulares.</t>
  </si>
  <si>
    <t xml:space="preserve">Promedio </t>
  </si>
  <si>
    <t>Promedio de días para la atención de los procedimientos</t>
  </si>
  <si>
    <t>Los titulares de los datos personales cuentan con el mecanismo legal para hacer efectivo el ejercicio de sus derechos de acceso, rectificación, cancelación y oposición al tratamiento de sus datos personales en posesión de los particulares.</t>
  </si>
  <si>
    <t>(Promedio de días para la conclusión de los procedimientos de Protección de Derechos)*(Proporción de procedimientos de protección de derechos respecto del total de procedimientos atendidos del total de procedimientos atendidos) + (Promedio de días para la conclusión de los procedimientos de Imposición de Sanciones)*(Proporción de procedimientos de imposición de sanciones respecto del total de procedimientos atendidos)</t>
  </si>
  <si>
    <t>Promedio de días para la conclusión de los procedimientos de protección de derechos.</t>
  </si>
  <si>
    <t>Procedimientos de Protección de Derechos y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</si>
  <si>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</si>
  <si>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Promedio de días para la conclusión de los procedimientos de imposición de sanciones.</t>
  </si>
  <si>
    <t>(Número de días empleados en la sustanciación de los procedimientos hasta el cierre de instrucción) / (Número de procedimientos de imposición de sanciones atendidos)</t>
  </si>
  <si>
    <t>Porcentaje de procedimientos conciliados.</t>
  </si>
  <si>
    <t>Atención a las solicitudes de protección de derechos y a las resoluciones emitidas por el Pleno que ordanan la imposición de sanciones.</t>
  </si>
  <si>
    <t>(Procedimientos de protección de derechos concluidos mediante conciliación  / Procedimientos de protección de derechos sujetos a conciliación) x 100</t>
  </si>
  <si>
    <t>Porcentaje de procedimientos de protección de derechos concluidos.</t>
  </si>
  <si>
    <t xml:space="preserve">Atención a las solicitudes de protección de derechos y a las resoluciones emitidas por el Pleno que ordanan la imposición de sanciones.
</t>
  </si>
  <si>
    <t>((Número de Procedimientos de Protección de Derechos con cierre de instrucción  + Número de Procedimientos de Protección de Derechos concluidos mediante acuerdos) / Procedimientos de Protección de Derechos concluidos en el periodo) x 100</t>
  </si>
  <si>
    <t>Porcentaje de procedimientos de imposición de sanciones concluidos.</t>
  </si>
  <si>
    <t>(Número de proyectos de resolución entregados / Proyectos en el periodo) x 100</t>
  </si>
  <si>
    <t xml:space="preserve">Porcentaje de avance del Proyecto Especial </t>
  </si>
  <si>
    <t>Realización del Proyecto Especial de Creación de Oficinas Habilitadas</t>
  </si>
  <si>
    <t>Ejercicio del presupuesto del Proyecto Especial de Creación de Oficinas Habilitadas</t>
  </si>
  <si>
    <t>De un universo de nueve asuntos en los que al iniciar el procedimiento de protección de derechos las partes aceptaron reunirse a conciliar sus diferencias, solamente en cuatro asuntos, se obtuvo la conciliación.</t>
  </si>
  <si>
    <t>Cumplimiento de meta por arriba de lo planeado. De un total de 51 procedimientos de proteción de derechos concluidos en el trimestre, en cuatro de ellos, el cierre de instrucción se efectuó entre el día 81 y el día 89.
PPD.0010/15
Este expediente fue reactivado en virtud de una sentencia emitida por el Tercer Tribunal Colegiado en Materia Administrativa del Primer Circuito, en la que resolvió revocar la sentencia emitida por el Juez Primero de Distrito en Materia Administrativa, en el Distrito Federal, para el efecto de llamar como terceros interesados en el procedimiento de protección de derechos a 4 personas morales relacionadas con el medio periodístico; luego entonces, en cumplimiento a dicha sentencia fue necesario llevar a cabo diversos actos procesales por los cuales no fue posible cerrar instrucción en el día 80.
PPD.0073/14
Este expediente fue reactivado en virtud de una sentencia emitida por el Tribunal Federal de Justicia Fiscal y Administrativa, en la que resolvió declarar la nulidad de la resolución de sobreseimiento que  concluyó el procedimiento; luego entonces en cumplimiento a dicha sentencia fue necesario llevar a cabo diversos actos procesales por los cuales no fue posible cerrar instrucción en el día 80.
PPD.0139/15
En este expediente se realizaron diversas actuaciones procesales derivadas de varias promiciones de las partes, entre otras la trascripción de diversos audios; asimismo, se dio vista a las partes de las documentales y transcripciones ofrecidas durante la sustanciación del procedimiento. Como consecuencia no fue posible cerrar instrucción en el día 80.
PPD.0146/15
En este expediente existió dilación por parte del servicio postal mexicano para llevar a cabo la notificación del Acuerdo de admisión al Responsable en el estado de Chiapas, lo que ocasionó un retraso en las etapas procesales y como consecuencia no fue posible cerrar instrucción en el día 80.</t>
  </si>
  <si>
    <t>Se presentó a la Comisión de Supervisión, Verificación, Vigilancia y Sanción, el documento que contiene un proyecto de presupuesto para la instalación de una oficina habilitada.
Asimismo, un documento que contiene un proyecto de presupuesto del costo de operación de la misma.</t>
  </si>
  <si>
    <t>Proyecto con costo CERO para la DGPDS</t>
  </si>
  <si>
    <t xml:space="preserve">Se determinó una meta menor a la programada. </t>
  </si>
  <si>
    <t>Con base en el numeral vigésimo primero de los Lineamientos del SEDI publicados el 10 de junio de 2014 (ACT-PUB-10-06-2015.04), el indicador "Porcentaje de avance del Proyecto Especial " de nivel "Actividad"  se incluyó en la MIR con el objetivo de reflejar de mejor manera el quehacer de la Dirección General.</t>
  </si>
  <si>
    <t>Cumplimiento de meta por arriba de lo planeado. El cierre de instrucción de los 9 procedimientos de imposición de sanciones concluidos en el trimestra, fue en todos los casos dentro del día 80.</t>
  </si>
  <si>
    <t>440 - Dirección General de Prevención y Autorregulación</t>
  </si>
  <si>
    <t xml:space="preserve">No aplica </t>
  </si>
  <si>
    <t xml:space="preserve">
Contribuir a promover el pleno ejercicio de los derechos de acceso a la información pública y de protección de datos personales, así como la transparencia y apertura de las instituciones públicas, mediante la promoción de la autorregulación y la puesta a  disposición de herramientas, guía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</si>
  <si>
    <t>X̅=(X1*X2*...X11)^(1/11)</t>
  </si>
  <si>
    <t>Promedio porcentual de efectividad de actividades de la DGPAR.</t>
  </si>
  <si>
    <t xml:space="preserve">Los responsables y titulares de los datos personales disponen de mecanismos para el cumplimiento de la normativa y ejercicio del derecho de protección de datos personales. </t>
  </si>
  <si>
    <t>((Porcentaje de avance de las actividades del programa de autorregulación + Porcentaje de avance de las actividades del programa de acompañamiento y prevención)/2)*100</t>
  </si>
  <si>
    <t xml:space="preserve">Promedio porcentual de efectividad del programa de autorregulación.
</t>
  </si>
  <si>
    <t xml:space="preserve">Programa de autorregulación implementado </t>
  </si>
  <si>
    <t>((Porcentaje de avance en la operación del REA + Porcentaje de avance en las acciones para impulsar la autorregulación)/2)*100</t>
  </si>
  <si>
    <t>Promedio porcentual de efectividad del programa de acompañamiento y prevención.</t>
  </si>
  <si>
    <t>Programa de acompañamiento y prevención en el ejercicio del derecho a la protección de datos implementado</t>
  </si>
  <si>
    <t>(Porcentaje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DGPAR)/4)*100</t>
  </si>
  <si>
    <t>Porcentaje de esquemas de autorregulación (EA) evaluados</t>
  </si>
  <si>
    <t>Operación del Registro de Esquemas de Autorregulación Vinculante (REA).</t>
  </si>
  <si>
    <t xml:space="preserve"> (Esquemas de autorregulación evaluados en el trimestre / Esquemas de autorregulación que deben ser evaluados en el trimestre)*100</t>
  </si>
  <si>
    <t>Porcentaje de esquemas de autorregulación (EA) reconocidos.</t>
  </si>
  <si>
    <t>(Esquemas de autorregulación reconocidos en el trimestre / Esquemas de autorregulación que deben ser reconocidos en el trimestre)*100</t>
  </si>
  <si>
    <t xml:space="preserve">Porcentaje de actividades realizadas por la DGPAR relacionadas con el impulso de autorregulación.
</t>
  </si>
  <si>
    <t>Realización de acciones para impulsar la autorregulación.</t>
  </si>
  <si>
    <t>(Actividades de proyectos para impulsar la autorregulación realizadas en el trimestre/ Total de actividades programadas )*100</t>
  </si>
  <si>
    <t xml:space="preserve">Porcentaje de actividades realizadas por la DGPAR relacionadas con la elaboración de material para orientar  en el cumplimiento de obligaciones en materia de protección de datos personales. </t>
  </si>
  <si>
    <t xml:space="preserve">Elaboración de material para orientar en el cumplimiento de obligaciones en materia de protección de datos personales. </t>
  </si>
  <si>
    <t>(Actividades relacionadas con la elaboración de material para orientar  en el cumplimiento de obligaciones en materia de protección de datos personales realizadas en el trimestre / Total de actividades programadas)*100</t>
  </si>
  <si>
    <t>Porcentaje de solicitudes de autorización de medidas compensatorias atendidas.</t>
  </si>
  <si>
    <t xml:space="preserve">Atención de solicitudes de autorización de medidas compensatorias. </t>
  </si>
  <si>
    <t>(Solicitudes de autorización de medidas compensatorias atendidas en el trimestre/ Solicitudes de autorización de medidas compensatorias que deben ser atendidas en el trimestre)* 100</t>
  </si>
  <si>
    <t xml:space="preserve">Porcentaje de actividades realizadas por la DGPAR para promover la educación cívica y cultura para el ejercicio del derecho de protección de datos personales entre los titulares. </t>
  </si>
  <si>
    <t xml:space="preserve">Promoción de la educación cívica y cultura para el ejercicio del derecho de protección de datos personales entre los titulares. </t>
  </si>
  <si>
    <t>(Actividades relacionadas con la promoción de la educación cívica y cultura para el ejercicio del derecho de protección de datos personales entre los titulares realizadas en el trimestre/ Total de actividades programadas)*100</t>
  </si>
  <si>
    <t>Porcentaje de consultas especializadas atendidas por la DGPAR.</t>
  </si>
  <si>
    <t xml:space="preserve">Atención consultas especializadas. </t>
  </si>
  <si>
    <t>(Consultas especializadas atendidas en el trimestre/ Consultas especializadas que deben ser atendidas en el trimestre)*100</t>
  </si>
  <si>
    <t>Ejercicio del presupuesto del  Proyecto Especial de la DGPAR: “Educación cívica y cultura para la protección de datos personales de menores de edad”.</t>
  </si>
  <si>
    <t>Implementación del  Proyecto Especial de la DGPAR: “Educación cívica y cultura para la protección de datos personales de menores de edad”.</t>
  </si>
  <si>
    <t>Se considera un avance del 100% ya que a pesar de no haber esquemas de autorregulación cuyo plazo de vencimiento para ser evaluados se encontrara dentro del primer trimestre del año, no se traduce en un incumplimiento por parte de la DGPAR debido a que se trata de una actividad que depende precisamente de la demanda de evaluación de dichos esquemas, para lo cual, existen plazos determinados.</t>
  </si>
  <si>
    <t>Con relación al premio de innovación y buenas prácticas, se cuenta con la confimación por parte de los miembros del comité técnico, se cuenta con el proyecto de convocatoria y bases, y se realizó la solicitud a la DGTI para elaboración del micrositio y diseño de la imagen del premio.
Con relación a la marca del REA, se realizó la investigación correspondiente tanto en el IMPI como en otras autoridades que han emitido distintivos similares sobre los trámites a seguir. Asimismo, se cuenta con una propuesta de concepto para el diseño del logotipo.
Con relación a los formatos para trámites del REA, se cuenta con la identificación de los requisitos a cumplir para la validación y reconocimiento de esquemas de autorregulación vinculante, lo que servirá de base para la elaboración de los formatos respectivos.
Con relación a las Reglas de Operación, se tiene un documento de trabajo con la descripción general del contenido de las mismas. Este documento fue acordado con la Secretaría de Economía, y se ha iniciado la redacción de algunos de sus artículos.</t>
  </si>
  <si>
    <t xml:space="preserve">Se tiene concluida la redacción del anteproyecto de Criterios por parte del INAI, mismo que será puesto a consideración de la Secretaría de Economía, al ser un documento que se emitirá de manera conjunta.
Está concluida la redacción de la Guía de borrado seguro, misma que ya fue aprobada por los Comisionados, sólo se está en espera del desarrollo de la identidad gráfica por parte de la DGCSyD.
Se ha desarrollado la herramienta para elaborar un programa de seguridad para MIPYMES por parte de la DGTI, está en etapa de pruebas.
Está concluida la integración de la base de datos del Corpus Iuris, y la DGTI ha iniciado el desarrollo de la plataforma informática.
</t>
  </si>
  <si>
    <t>Se considera un logro del 100% ya que a pesar de que no se presentaran solicitudes de autorización de medidas compensatorias que debieran ser atendidas en el primer trimestre, no se traduce en un incumplimiento por parte de la DGPAR debido a que se trata de una actividad que depende precisamente de la demanda de solicitudes de autorización de medidas compensatorias, para lo cual, existen plazos determinados.</t>
  </si>
  <si>
    <t xml:space="preserve">Se llevó a cabo existosamente el evento en conmemoración del DIPDP 2016 los días 28 y 29 de enero. La organización del DIPDP 2017 comenzará en el último trimestre de 2016.
Se cuenta con la información base para el desarrollo del termómetro, así como un avance en el diseño de la herramienta.
</t>
  </si>
  <si>
    <t>Se dio atención a 20 consultas especializadas.</t>
  </si>
  <si>
    <t>No se tiene programado iniciar el Proyecto Especial en el primer trimestre de 2016.</t>
  </si>
  <si>
    <t xml:space="preserve">No se realizaron ajustes a las metas. </t>
  </si>
  <si>
    <t>Con base en el numeral vigésimo primero de los Lineamientos del SEDI publicados el 10 de junio de 2014 (ACT-PUB-10-06-2015.04), el indicador "Porcentaje de actividades realizadas por la DGPAR relacionadas con la elaboración de material para orientar  en el cumplimiento de obligaciones en materia de protección de datos personales"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</si>
  <si>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actividades realizadas por la DGPAR para promover la educación cívica y cultura para el ejercicio del derecho de protección de datos personales entre los titulares"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</si>
  <si>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</si>
  <si>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de nivel "Actividad" se eliminó; sin embargo, los indicadores reportados reflejan el quehacer de la Dirección General.</t>
  </si>
  <si>
    <t>Porcentaje de actividades realizadas por la DGPAR para promover el derecho de protección de datos personales.</t>
  </si>
  <si>
    <t>Con base en el numeral vigésimo primero de los Lineamientos del SEDI publicados el 10 de junio de 2014 (ACT-PUB-10-06-2015.04), el indicador "Porcentaje de actividades realizadas por la DGPAR para promover el derecho de protección de datos personales" de nivel “Actividad” se eliminó; sin embargo, los indicadores reportados reflejan el quehacer de la Dirección General.</t>
  </si>
  <si>
    <t>Porcentaje de actividades realizadas por la DGPAR relacionadas con herramientas y otros instrumentos de facilitación.</t>
  </si>
  <si>
    <t>Con base en el numeral vigésimo primero de los Lineamientos del SEDI publicados el 10 de junio de 2014 (ACT-PUB-10-06-2015.04), el indicador "Porcentaje de actividades realizadas por la DGPAR relacionadas con herramientas y otros instrumentos de facilitación" de nivel “Actividad” se eliminó; sin embargo, los indicadores reportados reflejan el quehacer de la Dirección General.</t>
  </si>
  <si>
    <t>360 - Dirección General de Enlace con Organismos Públicos Autónomos, Empresas Paraestatales, Entidades Financieras, Fondos y Fideicomisos</t>
  </si>
  <si>
    <t>Porcentaje de obligaciones de transparencia comunes y específicas establecidas en la normatividad vigente que se actualizan en los sitios de Internet de los Sujetos Obligados correspondientes que forman parte del Padrón  actualizado.</t>
  </si>
  <si>
    <t>Los Organismos Públicos Autónomos, Empresas Paraestatales, Entidades Financieras, Fondos y Fideicomisos  cumplen con las disposiciones establecidas en el marco normativo de transparencia y acceso a la información</t>
  </si>
  <si>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X 100</t>
  </si>
  <si>
    <t>Promedio de cumplimiento de los sujetos obligados correspondientes respecto a la  carga de información de obligaciones de transparencia comunes y específicas en sus sitios de internet.</t>
  </si>
  <si>
    <t>(∑ X1. X2 …Xn / NSOC )</t>
  </si>
  <si>
    <t>Porcentaje de sujetos obligados correspondientes que cumplen en  los Programas de Políticas de Acceso a la Información, Transparencia Proactiva y Gobierno Abierto, en donde participan</t>
  </si>
  <si>
    <t>(Número de sujetos obligados que cumplen) / (Total de sujetos obligados que participaron) * 100</t>
  </si>
  <si>
    <t>Tasa de variación porcentual de las acciones de acompañamiento llevadas a cabo con los Sujetos Obligados</t>
  </si>
  <si>
    <t>Programa de Acompañamiento a los Sujetos Obligados correspondientes realizado</t>
  </si>
  <si>
    <t>((AA t= Proporción de acciones de acompañamiento realizadas con los Sujetos Obligados correspondientes respecto del total de acciones de acompañamiento identificadas en el último semestre  / AA t-1= Proporción de acciones de acompañamiento realizadas con los Sujetos Obligados correspondientes respecto del total de acciones de acompañamiento identificadas en el semestre inmediato anterior) -1 X 100</t>
  </si>
  <si>
    <t>Porcentaje de sujetos obligados correspondientes revisados que subieron la información de sus obligaciones que derivan del Título Quinto de la LGTAIP en sus sitios de Internet en tiempo y forma</t>
  </si>
  <si>
    <t>Verificación del cumplimiento de la normatividad pertinente por parte de los Sujetos Obligados correspondientes</t>
  </si>
  <si>
    <t>(Número de sujetos obligados correspondientes revisaros que subieron información de sus obligaciones de transparencia /Número total de sujetos obligados correspondientes) * 100</t>
  </si>
  <si>
    <t>Porcentaje de Sujetos Obligados a los que se solicitó atender área de oportunidad para asegurar la carga de las fracciones de obligaciones de transparencia de los artículos 70 a 83 de la LGTAIP  en sus Sitios de Internet</t>
  </si>
  <si>
    <t>(SRP=Sujetos Obligados correspondientes a los que mediante un comunicado oficial se les solicitó atender áreas de oportunidad, para cargar información relacionada con sus correspondientes obligaciones de transparencia de los artículos 70 a 83 de la LGTAIP en sus sitios de internet  / SOP = Sujetos obligados a los que se les identificó que no han cargado las  obligaciones de transparencia de los artículos 70 a 83 de la LGTAIP en sus sitios de internet)x100</t>
  </si>
  <si>
    <t>Porcentaje de Sujetos Obligados a los que mediante un comunicado oficial se les solicitó atender algún área de oportunidad detectada en materia de transparencia distintas a la de Portales de Transparencia y de Plataforma Nacional</t>
  </si>
  <si>
    <t>(SR=Sujetos Obligados a los que mediante comunicación oficial se les solicitó atender algún área de oportunidad detectada en materia de transparencia, para cumplir con sus obligaciones distintas  a las establecidas en los artículos 70 a 83 de la LGTAIP / SO=Sujetos obligados a los que se les identificó un área de oportunidad en las obligaciones distintas  a las establecidas en los artículos 70 a 83 de la LGTAIP)x100</t>
  </si>
  <si>
    <t>Porcentaje de ejecución de acciones de acompañamiento con  Sujetos Obligados correspondientes</t>
  </si>
  <si>
    <t>Ejecución de acciones de acompañamiento con los Sujetos Obligados correspondientes para el cumplimiento de la normatividad pertinente</t>
  </si>
  <si>
    <t>(AR= Acciones realizadas para otorgar acompañamiento a los Sujetos Obligados correspondientes /AP = Acciones programadas por la DGOAEEF + Acciones solicitadas por los Sujetos Obligados )X100</t>
  </si>
  <si>
    <t>Gestión-Eficiencia-Trimestral</t>
  </si>
  <si>
    <t xml:space="preserve"> Sensibilización de los Sujetos Obligados correspondientes, en materia de los Programas de Políticas de Acceso a la Información, Transparencia Proactiva, Gobierno Abierto,  protección de datos personales y gestión documental.</t>
  </si>
  <si>
    <t>(Número de acciones de sensibilización facilitadas) / (Número de acciones de sensibilización programadas)  * 100</t>
  </si>
  <si>
    <t xml:space="preserve">Facilitar las asesorías y consultas presentadas por los Sujetos Obligados correspondientes, en materia de los Programas de Políticas de Acceso a la Información, Transparencia Proactiva, Gobierno Abierto, así como tramitar aquellas recibidas en materia de protección de datos personales y gestión documental. </t>
  </si>
  <si>
    <t>(Número de asesorías y consultas facilitadas y tramitadas a los sujetos obligados correspondientes en el periodo) / (Número de asesorías y consultas recibidas en el periodo) * 100</t>
  </si>
  <si>
    <t>Porcentaje de elaboración de estudios para mejorar la accesibilidad de la información pública</t>
  </si>
  <si>
    <t>Elaboración de estudios para mejorar la accesibilidad de la información pública</t>
  </si>
  <si>
    <t>(EE=Número de estudios elaborados /  EP=Número de estudios programados)X100</t>
  </si>
  <si>
    <t>Porcentaje de grupos de opinión  realizados para fomentar la cultura de la transparencia en los Sujetos Obligados correspondientes</t>
  </si>
  <si>
    <t xml:space="preserve">Generación de grupos de opinión para fomentar la cultura de la transparencia </t>
  </si>
  <si>
    <t>(ER= Grupos de opinión realizados para fomentar la cultura de la transparencia /EP= Grupos de opinión programados para fomentar la cultura de la transparencia)X100</t>
  </si>
  <si>
    <t>Porcentaje de prácticas exitosas de transparencia promovidas entre los Sujetos Obligados correspondientes</t>
  </si>
  <si>
    <t>Promoción de  prácticas exitosas  de transparencia entre los Sujetos Obligados Correspondientes</t>
  </si>
  <si>
    <t>(PEP=Prácticas exitosas de transparencia proactiva promocionadas / PEI= Prácticas exitosas de transparencia proactiva identificadas)X100</t>
  </si>
  <si>
    <t>La variación obedece a que al momento de programar las actividades de acompañamiento sólo se contemplaban aquellas relacionadas con la LGTAIP, sin embargo a partir del primer trimestre de 2016 se asignaron a esta Dirección General de Enlace actividades relacionadas con la LFTAIPG vigente, hasta ese momento desarrolladas por la Dirección General de Evaluación.</t>
  </si>
  <si>
    <t>No se presentarom ajusten a las metas.</t>
  </si>
  <si>
    <t>Con base en el numeral vigésimo primero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“Propósito” se incluyó en la MIR con el objetivo de reflejar de mejor manera el quehacer de la Dirección General.</t>
  </si>
  <si>
    <t>Grado de cumplimiento de las obligaciones de transparencia de los Sujetos Obligados correspondientes</t>
  </si>
  <si>
    <t>Con base en el numeral vigésimo primero de los Lineamientos del SEDI publicados el 10 de junio de 2014 (ACT-PUB-10-06-2015.04), el indicador “Grado de cumplimiento de las obligaciones de transparencia de los Sujetos Obligados correspondientes” de nivel “Propósito” se eliminó; sin embargo, los indicadores reportados reflejan el quehacer de la Dirección General.</t>
  </si>
  <si>
    <t>Con base en el numeral vigésimo primero de los Lineamientos del SEDI publicados el 10 de junio de 2014 (ACT-PUB-10-06-2015.04), el indicador “Promedio de cumplimiento de los sujetos obligados correspondientes respecto a la  carga de información de obligaciones de transparencia comunes y específicas en sus sitios de internet” de nivel “Componente” se incluyó en la MIR con el objetivo de reflejar de mejor manera el quehacer de la Dirección General.</t>
  </si>
  <si>
    <t>Con base en el numeral vigésimo primero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“Componente” se incluyó en la MIR con el objetivo de reflejar de mejor manera el quehacer de la Dirección General.</t>
  </si>
  <si>
    <t>Tasa de variación de los Sujetos Obligados correspondientes con áreas de oportunidad detectadas en las obligaciones de transparencia.</t>
  </si>
  <si>
    <t>Con base en el numeral vigésimo primero de los Lineamientos del SEDI publicados el 10 de junio de 2014 (ACT-PUB-10-06-2015.04), el indicador “Tasa de variación de los Sujetos Obligados correspondientes con áreas de oportunidad detectadas en las obligaciones de transparencia” de nivel “Componente” se eliminó; sin embargo, los indicadores reportados reflejan el quehacer de la Dirección General.</t>
  </si>
  <si>
    <t>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sus sitios de Internet en tiempo y forma”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</si>
  <si>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a los que se solicitó atender área de oportunidad para asegurar la carga de las fracciones de obligaciones de transparencia de los artículos 70 a 83 de la LGTAIP  en sus Sitios de Internet”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</si>
  <si>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a los que mediante un comunicado oficial se les solicitó atender algún área de oportunidad detectada en materia de transparencia distintas a la de Portales de Transparencia y de Plataforma Nacional”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</si>
  <si>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ejecución de acciones de acompañamiento con  Sujetos Obligados correspondientes”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</si>
  <si>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</si>
  <si>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</si>
  <si>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elaboración de estudios para mejorar la accesibilidad de la información pública”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</si>
  <si>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grupos de opinión  realizados para fomentar la cultura de la transparencia en los Sujetos Obligados correspondientes”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</si>
  <si>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prácticas exitosas de transparencia promovidas entre los Sujetos Obligados correspondientes” de nivel “Actividad” se incluyó en la MIR con el objetivo de reflejar de mejor manera el quehacer de la Dirección General.</t>
  </si>
  <si>
    <t>Porcentaje de cumplimiento del Programa  de Evaluación que define el área pertinente</t>
  </si>
  <si>
    <t>Con base en el numeral vigésimo primero de los Lineamientos del SEDI publicados el 10 de junio de 2014 (ACT-PUB-10-06-2015.04), el indicador “Porcentaje de cumplimiento del Programa  de Evaluación que define el área pertinente” de nivel “Actividad” se eliminó; sin embargo, los indicadores reportados reflejan el quehacer de la Dirección General.</t>
  </si>
  <si>
    <t>Porcentaje de Sujetos Obligados a los que se hizo requerimiento para asegurar el cumplimiento de la normatividad respecto a sus Portales de Transparencia</t>
  </si>
  <si>
    <t>Con base en el numeral vigésimo primero de los Lineamientos del SEDI publicados el 10 de junio de 2014 (ACT-PUB-10-06-2015.04), el indicador “Porcentaje de Sujetos Obligados a los que se hizo requerimiento para asegurar el cumplimiento de la normatividad respecto a sus Portales de Transparencia” de nivel “Actividad” se eliminó; sin embargo, los indicadores reportados reflejan el quehacer de la Dirección General.</t>
  </si>
  <si>
    <t>Porcentaje de Sujetos Obligados a los que se hizo requerimientos para asegurar el cumplimiento de sus obligaciones en materia de transparencia distintas a la de Portales de Transparencia</t>
  </si>
  <si>
    <t>Con base en el numeral vigésimo primero de los Lineamientos del SEDI publicados el 10 de junio de 2014 (ACT-PUB-10-06-2015.04), el indicador “Porcentaje de Sujetos Obligados a los que se hizo requerimientos para asegurar el cumplimiento de sus obligaciones en materia de transparencia distintas a la de Portales de Transparencia” de nivel “Actividad” se eliminó; sin embargo, los indicadores reportados reflejan el quehacer de la Dirección General.</t>
  </si>
  <si>
    <t xml:space="preserve">Porcentaje de denuncias atendidas del total de denuncias  recibidas </t>
  </si>
  <si>
    <t>Con base en el numeral vigésimo primero de los Lineamientos del SEDI publicados el 10 de junio de 2014 (ACT-PUB-10-06-2015.04), el indicador “Porcentaje de denuncias atendidas del total de denuncias  recibidas ” de nivel “Actividad” se eliminó; sin embargo, los indicadores reportados reflejan el quehacer de la Dirección General.</t>
  </si>
  <si>
    <t>Porcentaje de ejecución de acciones con  Sujetos Obligados correspondientes</t>
  </si>
  <si>
    <t>Con base en el numeral vigésimo primero de los Lineamientos del SEDI publicados el 10 de junio de 2014 (ACT-PUB-10-06-2015.04), el indicador “Porcentaje de ejecución de acciones con  Sujetos Obligados correspondientes” de nivel “Actividad” se eliminó; sin embargo, los indicadores reportados reflejan el quehacer de la Dirección General.</t>
  </si>
  <si>
    <t>Con base en el numeral vigésimo primero de los Lineamientos del SEDI publicados el 10 de junio de 2014 (ACT-PUB-10-06-2015.04), el indicador “Porcentaje de elaboración de estudios para mejorar la accesibilidad de la información pública” de nivel “Actividad” se eliminó; sin embargo, los indicadores reportados reflejan el quehacer de la Dirección General.</t>
  </si>
  <si>
    <t>Con base en el numeral vigésimo primero de los Lineamientos del SEDI publicados el 10 de junio de 2014 (ACT-PUB-10-06-2015.04), el indicador “Porcentaje de grupos de opinión  realizados para fomentar la cultura de la transparencia en los Sujetos Obligados correspondientes” de nivel “Actividad” se eliminó; sin embargo, los indicadores reportados reflejan el quehacer de la Dirección General.</t>
  </si>
  <si>
    <t>Con base en el numeral vigésimo primero de los Lineamientos del SEDI publicados el 10 de junio de 2014 (ACT-PUB-10-06-2015.04), el indicador “Porcentaje de prácticas exitosas de transparencia promovidas entre los Sujetos Obligados correspondientes” de nivel “Actividad” se eliminó; sin embargo, los indicadores reportados reflejan el quehacer de la Dirección General.</t>
  </si>
  <si>
    <t>E003 - Coordinar el Sistema Nacional de Transparencia, Acceso a la Información y de Protección de Datos Personales.</t>
  </si>
  <si>
    <t>620 - Dirección General Técnica, Seguimiento y Normatividad</t>
  </si>
  <si>
    <t>Coordinar el Sistema Nacional de Transparencia y de Protección de Datos Personales, para que los órganos garantes establezcan, apliquen y evalúen acciones de acceso a la información pública, protección y debido tratamiento de datos personales</t>
  </si>
  <si>
    <t>                              Coordinación del Secretariado Ejecutivo del Sistema Nacional de Transparencia</t>
  </si>
  <si>
    <t>Promedio de coordinación efectiva del Sistema Nacional de Transparencia</t>
  </si>
  <si>
    <t xml:space="preserve">Contribuir a coordinar el Sistema Nacional de Transparencia y de Protección de Datos Personales (SNT) para que los órganos garantes establezcan, apliquen y evalúen acciones de acceso a la información pública, protección y debido tratamiento de datos personales a través de la provisión de medios estandarizados.
</t>
  </si>
  <si>
    <t>X ̅=(X1*X2*X3*X4)^(1/4)</t>
  </si>
  <si>
    <t>Índice de la aplicación estandarizada de los lineamientos normativos y políticas del SNT por parte de sus integrantes</t>
  </si>
  <si>
    <t xml:space="preserve">Los integrantes del SNT cuentan con medios estandarizados para garantizar la transparencia y el acceso a los derechos de información y protección de datos. </t>
  </si>
  <si>
    <t>Índice = Calificación general de aplicación de los instrumentos - Factor de variabilidad de las calificaciones entre los integrantes (*escala considerada del 1 al 10, siendo el que tiene un nivel de aplicación total el número 10)
Dónde: 
Calificación general de aplicación de los instrumentos = ((((Calificación del integrante 1 del SNT en la aplicación del instrumento 1) +  (Calificación del integrante 2 del SNT en la aplicación del instrumento 1) + ... +  (Calificación del integrante 35 del SNT en la aplicación del instrumento 1) +  (Calificación del integrante 36 del SNT en la aplicación del instrumento 1))/36) +  (((Calificación del integrante 1 del SNT en la aplicación del instrumento 2) +  ... + (Calificación del integrante 36 del SNT en la aplicación del instrumento 2))/36) + ... + (((Calificación del integrante 1 del SNT en la aplicación del instrumento n) +  ... + (Calificación del integrante 36 del SNT en la aplicación del instrumento n))/36))/n
Factor de variabilidad entre los integrantes = ((((Calificación del integrante 1 del SNT en la aplicación del instrumento 1) - (Calificación general de aplicación de los instrumentos))^2 +  ((Calificación del integrante 2 del SNT en la aplicación del instrumento 1) - (Calificación general de aplicación de los instrumentos))^2 + ... + ((Calificación del integrante 35 del SNT en la aplicación del instrumento 1) - (Calificación general de aplicación de los instrumentos))^2 +  ((Calificación del integrante 36 del SNT en la aplicación del instrumento 1) - (Calificación general de aplicación de los instrumentos))^2 +  ((Calificación del integrante 1 del SNT en la aplicación del instrumento 2) - (Calificación general de aplicación de los instrumentos))^2 + ... + ((Calificación del integrante 36 del SNT en la aplicación del instrumento 2) - (Calificación general de aplicación de los instrumentos))^2 + ... +  ((Calificación del integrante 1 del SNT en la aplicación del instrumento n) - (Calificación general de aplicación de los instrumentos))^2 + ... + ((Calificación del integrante 36 del SNT en la aplicación del instrumento n) - (Calificación general de aplicación de los instrumentos))^2/ (36*n))) ^ 1/2</t>
  </si>
  <si>
    <t>Porcentaje de cobertura normativa en materias prioritarias para el funcionamiento del SNT</t>
  </si>
  <si>
    <t xml:space="preserve">Programa permanente de integración, coordinación y seguimiento de los lineamientos del SNT ejecutado.
</t>
  </si>
  <si>
    <t>(Número de materias prioritarias comprendidas en los lineamientos normativos  del SNT / Número de materias prioritarias para el funcionamiento del SNT) * 100</t>
  </si>
  <si>
    <t>Porcentaje de cumplimiento de la Agenda y del PNT</t>
  </si>
  <si>
    <t>Programa permanente de integración, coordinación y seguimiento de la "Agenda de Coordinación y Colaboración de los Integrantes del SNT" (Agenda) y el "Programa Nacional del SNT" (PNT)  ejecutado.</t>
  </si>
  <si>
    <t>(Número de acciones de la Agenda y líneas de acción del PNT con avance en su cumplimiento / Número de acciones de la Agenda y líneas de acción del PNT) * 100</t>
  </si>
  <si>
    <t>Porcentaje de acuerdos tomados por el Consejo Nacional y las instancias del SNT cumplidos</t>
  </si>
  <si>
    <t>Programa de seguimiento técnico del Consejo Nacional y las instancias del SNT ejecutado.</t>
  </si>
  <si>
    <t>(Número de acuerdos cumplidos por las instancias e integrantes del SNT / Número total de acuerdos tomados por el Consejo Nacional y las instancias del SNT) *100</t>
  </si>
  <si>
    <t>Porcentaje de propuestas de instrumentos normativos  documentadas y listas para su análisis</t>
  </si>
  <si>
    <t>Coordinación y documentación de las propuestas de instrumentos normativos sobre el SNT.</t>
  </si>
  <si>
    <t>(Número de propuestas de instrumentos normativos documentados para su análisis / Número total de propuestas de instrumentos normativos recibidos) *100</t>
  </si>
  <si>
    <t>Porcentaje de lineamientos dictaminados respecto del total</t>
  </si>
  <si>
    <t>Revisión y apoyo en la dictaminación de los instrumentos normativos del SNT.</t>
  </si>
  <si>
    <t>(Número de instrumentos normativos dictaminados / Número total de instrumentos normativos analizados) * 100</t>
  </si>
  <si>
    <t>Porcentaje de instrumentos normativos publicados</t>
  </si>
  <si>
    <t>Publicación de instrumentos normativos aprobados.</t>
  </si>
  <si>
    <t>(Número de instrumentos normativos publicados  en el DOF / Número total de instrumentos normativos aprobados) * 100</t>
  </si>
  <si>
    <t>Porcentaje de instrumentos de política pública para la Agenda y el PNT analizados para su integración</t>
  </si>
  <si>
    <t>Análisis para la integración de propuestas de instrumentos de política pública para la Agenda y el PNT.</t>
  </si>
  <si>
    <t>(Número de contenidos de política pública analizados para su integración en la Agenda y el PNT / Número de contenidos de política pública identificados en las propuestas recibidas) *100</t>
  </si>
  <si>
    <t>Porcentaje de acciones para la operación de la Agenda y el PNT revisadas</t>
  </si>
  <si>
    <t xml:space="preserve">Revisión de acciones para la operación de la Agenda y del PNT.
</t>
  </si>
  <si>
    <t>(Número de acciones para la operación de la Agenda y el PNT revisadas / Número de acciones para la operación de la Agenda y el PNT) *100</t>
  </si>
  <si>
    <t>Porcentaje de acuerdos de las instancias del SNT con acciones de verificación desde la DGTSN</t>
  </si>
  <si>
    <t>Verificación del cumplimiento de los acuerdos de las instancias del SNT</t>
  </si>
  <si>
    <t>(Número de acuerdos de las instancias del SNT con acciones de verificación realizadas / Número de acuerdos de las instancias del SNT con acciones de verificación programadas) * 100</t>
  </si>
  <si>
    <t>Porcentaje de informes elaborados sobre el SNT</t>
  </si>
  <si>
    <t>3.2.- Elaboración de informes sobre el SNT.</t>
  </si>
  <si>
    <t>(Número de informes elaborados / Número de informes programados) * 100</t>
  </si>
  <si>
    <t>Porcentaje de propuestas de instrumentos normativos documentadas y listas para su análisis</t>
  </si>
  <si>
    <t>Se recibieron para su análisis 10 propuestas de instrumentos normativos y una propuesta de modificación a los Lineamientos de las Instancias del SNT, todas las propuestas fueron preparadas para su análisis.</t>
  </si>
  <si>
    <t>Durante su análisis, tres propuestas de instrumentos normativos se fusionaron, quedando el total en ocho propuestas que han sido dictaminadas en comisiones. La propuesta de modificación a los Lineamientos de las Instancias no fue dictaminada, sino que correspondió al Consejo Nacional votarla directamente.</t>
  </si>
  <si>
    <t>Al momento se han aprobado en Consejo Nacional 3 propuestas de instrumentos normativos: la modificación a los Lineamientos de las Instancias del SNT;  los Lineamientos para determinar los catálogos y publicación de información de interés público; y para la emisión y evaluación de políticas de transparencia proactiva; y los lineamientos generales en materia de clasificación y desclasificación de la información, así como para la elaboración de versiones públicas. Los últimos dos lineamientos comentados fueron aprobados en la sesión del Consejo Nacional del día 18 de marzo, por lo que los tiempos no han permitido aún su publicación.Durante su análisis, tres propuestas de instrumentos normativos se fusionaron, quedando el total en ocho propuestas que han sido dictaminadas en comisiones. La propuesta de modificación a los Lineamientos de las Instancias no fue dictaminada, sino que correspondió al Consejo Nacional votarla directamente.</t>
  </si>
  <si>
    <t>Se han recibido 14 distintas propuestas para integrarse a la Agenda, las cuáles han sido analizadas e integradas en el documento más reciente y que será presentado al grupo redactor para su consideración y presentación de avances en la próxima sesión del Consejo Nacional.</t>
  </si>
  <si>
    <t>Para la integración de la Agenda se han mantenido 3 reuniones con los coordinadores de las instancias del SNT, una en febrero y dos durante marzo. Se han integrado las propuestas de políticas públicas recibidas y se han generado versiones del documento que han sido analizadas por los integrantes del SNT, sin embargo, aún no se cuenta con un documento definitivo del cuál se desprendan acciones para ser realizadas por los integrantes del SNT y que puedan ser revisadas por esta Direccion General.</t>
  </si>
  <si>
    <t>Los cuatro acuerdos tomados por el Consejo Nacional en su sesión del 21 de enero tuvieron acciones de seguimiento programadas, las cuáles se han venido verificando. De las cuáles consta que, se han cumplido dos de los acuerdos y dos se mantienen en proceso con avances adecuados.</t>
  </si>
  <si>
    <t>Se elaboró el documento que contiene los insumos referentes a los trabajos realizados en el marco del SNT para el Informe de Labores del Instituto</t>
  </si>
  <si>
    <t xml:space="preserve">Se ajustó la meta para ser congruente con el nombre, método de cálculo y unidad de medida definidos. </t>
  </si>
  <si>
    <t>Justificación de eliminación de indicadores</t>
  </si>
  <si>
    <t>Porcentaje de acuerdos que cuentan con estrategia de cumplimiento</t>
  </si>
  <si>
    <t>Con base en el numeral vigésimo primero de los Lineamientos del SEDI publicados el 10 de junio de 2014 (ACT-PUB-10-06-2015.04), el indicador “Porcentaje de acuerdos que cuentan con estrategia de cumplimiento” de nivel “Actividad” se eliminó; sin embargo, los indicadores reportados reflejan el quehacer de la Dirección General.</t>
  </si>
  <si>
    <t>230 - Dirección General de Tecnologías de la Información</t>
  </si>
  <si>
    <t>Coordinar el Sistema Nacional de Transparencia y de Protección de Datos Personales, para que los órganos garantes establezcan, apliquen y evalúen acciones de acceso a la información pública, protección y debido tratamiento de datos personales.</t>
  </si>
  <si>
    <t>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t>
  </si>
  <si>
    <t>Índice de efectividad en la entrega de herramientas y servicios para el Sistema Nacional de Transparencia y de Datos Personales</t>
  </si>
  <si>
    <t>La ciudadanía,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</si>
  <si>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0.5 ) + (Disponibilidad de los servicios del Centro de Procesamiento de Datos (CPD) x 0.3 )
+ (Satisfacción de usuarios x 0.2 )</t>
  </si>
  <si>
    <t>Estratégico - Calidad - Anual</t>
  </si>
  <si>
    <t xml:space="preserve">Porcentaje de nuevos sistemas para el Instituto implementados </t>
  </si>
  <si>
    <t>Procesos sustantivos del Instituto automatizados y seguros</t>
  </si>
  <si>
    <t>(Numero de nuevos sistemas concluidos o con avance en los tiempos y forma previstos / Total de nuevos sistemas autorizados) * 100</t>
  </si>
  <si>
    <t xml:space="preserve">Porcentaje de disponibilidad de los  servicios del Centro de Procesamiento de Datos (CPD) </t>
  </si>
  <si>
    <t xml:space="preserve">Servicios integrales en materia de TIC proporcionados  </t>
  </si>
  <si>
    <t>(Número de horas disponibles /Número de horas totales) * 100</t>
  </si>
  <si>
    <t>Porcentaje anual de satisfacción de usuarios</t>
  </si>
  <si>
    <t>Programa de concientización sobre el aprovechamiento de las TIC desarrollado</t>
  </si>
  <si>
    <t>(Número de respuestas satisfactorias  /Número total de preguntas de la encuesta) * 100</t>
  </si>
  <si>
    <t>Gestión - Calidad - Anual</t>
  </si>
  <si>
    <t>Porcentaje de atención a los requerimientos de los sistemas del instituto implementados</t>
  </si>
  <si>
    <t>Diseño de estrategias tecnológicas para habilitar o potencializar procesos sustantivos</t>
  </si>
  <si>
    <t>(Número de desarrollos concluidos o con avance en los tiempos y forma previstos / Total de desarrollos aprobados) x 100</t>
  </si>
  <si>
    <t>Porcentaje de solicitudes de soporte a aplicativos atendidos</t>
  </si>
  <si>
    <t>Implementación y soporte a operación de soluciones tecnológicas de procesos automatizados</t>
  </si>
  <si>
    <t>(Número de soportes a aplicativos atendidos en tiempo  / Total solicitudes de soporte) X100</t>
  </si>
  <si>
    <t>Porcentaje de Publicaciones</t>
  </si>
  <si>
    <t>Difusión de buenas prácticas en relación a uso de TIC</t>
  </si>
  <si>
    <t>(Número de publicaciones realizadas / número de publicaciones planeadas) x 100</t>
  </si>
  <si>
    <t>Porcentaje de usuarios con servicios de TIC completos</t>
  </si>
  <si>
    <t>Habilitación de TICs a los usuarios para el cumplimiento de sus responsabilidades</t>
  </si>
  <si>
    <t>(Reportes de incidentes resueltos / número de reportes totales) x 100</t>
  </si>
  <si>
    <t>Porcentaje de servicios de la mesa de servicios atendidos mediante el nivel de servicio establecido SLA no mayor a 4 hrs.</t>
  </si>
  <si>
    <t>Asesorías específicas (SIRVE)</t>
  </si>
  <si>
    <t>(Reportes de incidentes resueltos no mayor a 4 hrs / número de reportes totales) x 100</t>
  </si>
  <si>
    <t>Mide la atención a solicitudes en materia de PENTEST para robustecer la seguridad en os micrositios salvaguardando la integridad, disponibilidad y confidencialidad.</t>
  </si>
  <si>
    <t>Pruebas de Penetración (PENTEST) aplicado a los Micrositios</t>
  </si>
  <si>
    <t>Solicitudes resueltas</t>
  </si>
  <si>
    <t>Mide la atención de solicitudes de soporte a malware</t>
  </si>
  <si>
    <t>Porcentaje de solicitudes de soporte a malware atendidos</t>
  </si>
  <si>
    <t>Porcentaje de requerimientos de los sistemas del instituto implementados</t>
  </si>
  <si>
    <t xml:space="preserve">Estandarización y automatización de procesos </t>
  </si>
  <si>
    <t>= (Número de desarrollos concluidos o con avance en los tiempos y forma previstos / Total de desarrollos aprobados) x 100</t>
  </si>
  <si>
    <t>Mejoramiento de los procesos automatizados</t>
  </si>
  <si>
    <t xml:space="preserve">= (Número de soportes a aplicativos atendidos en tiempo  / Total </t>
  </si>
  <si>
    <t>Realización del Proyecto Especial de Adecuación, implantación y operación de la Plataforma Nacional de Transparencia</t>
  </si>
  <si>
    <t>Ejercicio del presupuesto del Proyecto Especial de Adecuación, implantación y operación de la Plataforma Nacional de Transparencia</t>
  </si>
  <si>
    <t>Todos los requerimientos se atendieron o están en proceso según lo programado.</t>
  </si>
  <si>
    <t>Se atendieron 1104 solicitudes de soporte sobre los aplicactivos institucionales.</t>
  </si>
  <si>
    <t>Los InfoTIP´s y SeguriTIP´s no se difunden si se presenta un día feriado (martes o jueves)</t>
  </si>
  <si>
    <t>Derivado de la adquisición de equipos de cómputo 2015 todos los Servidores Públicos del INAI cuentan con el equipo de cómputo correspondiente para el desempeño de sus funciones y atribuciones.</t>
  </si>
  <si>
    <t>Establecimiento de nuevos procesos dentro de SIRVE para la atención a solicitudes e incidencias</t>
  </si>
  <si>
    <t>Se atienden en tiempo informa las solicitudes de PENTESTING</t>
  </si>
  <si>
    <t>Se atienden en tiempo informa las solicitudes de MALWARE</t>
  </si>
  <si>
    <t>Se ha iniciado el desarrollo de mejoras y la implementación de la mesa de servicio para soporte técnico con los órganos garantes.</t>
  </si>
  <si>
    <t>No se presentan ajustes a las metas programadas.</t>
  </si>
  <si>
    <t>Con base en el numeral vigésimo primero de los Lineamientos del SEDI publicados el 10 de junio de 2014 (ACT-PUB-10-06-2015.04), el indicador “Porcentaje de avance del Proyecto”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</si>
  <si>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</si>
  <si>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240 - Dirección General de Gestión de la Información y Estudios</t>
  </si>
  <si>
    <t>Promedio de Acceso y conocimiento de los derechos de acceso a la información y protección de datos personales</t>
  </si>
  <si>
    <t>Contribuir a promover el pleno ejercicio de los derechos de acceso a la información pública y de protección de datos personales, así como la transparencia y apertura de las instituciones públicas, a través de que los sujetos obligados realicen una gestión documental y organización de archivos de forma óptima.</t>
  </si>
  <si>
    <t>Porcentaje de Sujetos Obligados del universo seleccionado que participan en la etapa piloto de implantación del MGD, que aplican mejores prácticas en materia de gestión documental para facilitar el acceso a la información</t>
  </si>
  <si>
    <t>Los sujetos obligados realizan una gestión documental y organización de archivos de forma óptima</t>
  </si>
  <si>
    <t>(Numero de sujetos obligados del universo seleccionado que aplican mejores prácticas/Número de sujetos obligados participantes en la Etapa I de implantación del MGD) X 100</t>
  </si>
  <si>
    <t>Porcentaje de cumplimiento de la estrategia de vinculación nacional y la Agenda Internaciona del INAI.</t>
  </si>
  <si>
    <t>Programa de vinculación del INAI con organismos nacionales e internacionales ejecutado</t>
  </si>
  <si>
    <t>(Acciones de vinculación realizadas / acciones de vinculación autorizadas) X 100</t>
  </si>
  <si>
    <t>Porcentaje de avance en la implantación del Modelo de Gestión Documental</t>
  </si>
  <si>
    <t>Modelo de Gestión Documental implementado</t>
  </si>
  <si>
    <t>(Numero de criterios metodológicos establecidos por las instituciones participantes/Número de criterios metodológicos del MGD de la Etapa I de implantación) X 100</t>
  </si>
  <si>
    <t>Porcentaje de satisfacción en la organización de seminarios y eventos en gestión documental</t>
  </si>
  <si>
    <t>Organización de seminarios y eventos en gestión documental.</t>
  </si>
  <si>
    <t>Encuestas de satisfacción</t>
  </si>
  <si>
    <t>Porcentaje de participaciones en foros y eventos</t>
  </si>
  <si>
    <t>Participación en foros y eventos de gestión documental</t>
  </si>
  <si>
    <t xml:space="preserve">(Número de participaciones en eventos / Número de participaciones autorizadas en eventos por el Instituto) X 100 </t>
  </si>
  <si>
    <t>Número de adhesiones a organismos nacionales e internacionales realizadas</t>
  </si>
  <si>
    <t>Adhesión a organismos nacionales e internacionales en el ámbito de la gestión documental y archivos.</t>
  </si>
  <si>
    <t>Número de adhesiones realizadas</t>
  </si>
  <si>
    <t>Adhesiones</t>
  </si>
  <si>
    <t>Porcentaje de avance en la implantación de guías</t>
  </si>
  <si>
    <t>Asesoría a órganos garantes para la implantación del Sistema Institucional de Archivos (SIA)</t>
  </si>
  <si>
    <t>(Número de guías implantadas por institución / Número de guías que conforman el SIA) X 100 (*)</t>
  </si>
  <si>
    <t>Porcentaje de procedimientos realizados</t>
  </si>
  <si>
    <t xml:space="preserve">Protección y conservación de archivos institucionales </t>
  </si>
  <si>
    <t xml:space="preserve">(No. de actividades del plan anual de desarrollo archivístico realizadas / No. de actividades del plan anual de desarrollo archivístico programadas) X 100 </t>
  </si>
  <si>
    <t>Número de criterios elaborados</t>
  </si>
  <si>
    <t>Generación de criterios para validar y evaluar la aplicación del Modelo de Gestión Documental</t>
  </si>
  <si>
    <t>Criterios</t>
  </si>
  <si>
    <t>Número de Lineamientos y/o proyectos normativos desarrollados</t>
  </si>
  <si>
    <t>Elaboración de proyectos normativos en materia de gestión documental</t>
  </si>
  <si>
    <t>Número de lineamientos y/o proyectos normativos elaborados</t>
  </si>
  <si>
    <t>Lineamientos</t>
  </si>
  <si>
    <t>Número de Investigaciones realizadas</t>
  </si>
  <si>
    <t>Realización de investigaciones en materia de gestión documental</t>
  </si>
  <si>
    <t>Número de investigaciones realizadas</t>
  </si>
  <si>
    <t>Investigaciones</t>
  </si>
  <si>
    <t>Realización del Proyecto Especial de Sistema de Gestión Documental GD-Mx</t>
  </si>
  <si>
    <t>Ejercicio del presupuesto del Proyecto Especial de Sistema de Gestión GD-Mx</t>
  </si>
  <si>
    <t>No hay meta planeada para este 1er. trimestre, sin embargo se reporta que del 15 al 17 de febrero se asistió al 3rd. International Plenary Interpares TRUST, en Vancouver Canada, en donde el INAI participó con los avances en la investigación sobre administración de correos electrónicos institucionales, como integrante del Equipo Latinoamericano de Investigación, estimándose un avance del 15% en el cumplimiento de la meta anual.</t>
  </si>
  <si>
    <t>Aunque en este 1er. trimestre no se tienen programadas adhesiones, durante el periodo se realizaron y socializaron 4 proyectos para firma, los cuales se encontran en la etapa de revisión. Se estima un avance de un 20% en cumplimiento de la meta anual.</t>
  </si>
  <si>
    <t>Aunque no existen metas programadas para este 1er. trimestre, se informa del avance en el desarrollo de los criterios referentes a los 8 criterios y el desarrollo de las 26 Directrices del MGD-RTA al interior del INAI, estimandose un 25% de avance de cumplimiento con relación a la meta anual programada.</t>
  </si>
  <si>
    <t>Se realizó un proyecto normativo durante el periodo que se informa, referente a los lineamientos para la organización y conservación de archivos del Sistema Nacional de Transparencia.</t>
  </si>
  <si>
    <t>Se programó una investigación en el 1er Trimestre la cual se encuentra en un avance del 80%, y la cual se enfoca en un anexo al estudio de conservación de correos electrónicos institucionales en el INAI.</t>
  </si>
  <si>
    <t>Al término del 1er. Trimestre se cuenta con un avance del 34% del total de actividades programadas.</t>
  </si>
  <si>
    <t>Al término del 1er. Trimestre no se ha ejercido ningún recurso toda vez que el segundo entregable se tiene programado para el 31 de mayo y el tercer entregable para el 24 de junio, ambos de 2016.</t>
  </si>
  <si>
    <t>Coordinación de Protección de Datos Personales</t>
  </si>
  <si>
    <t>380- Dirección General de Enlace con Sujetos Obligados de la Administración Pública Centralizada</t>
  </si>
  <si>
    <t>Porcentaje de cumplimiento de obligaciones de transparencia y acceso a la información por parte los sujetos obligados de la Administración Pública Centralizada</t>
  </si>
  <si>
    <t>La sujetos obligados de la Administración Pública Centralizada cumplen con las disposiciones establecidas en el marco normativo de transparencia y acceso a la información</t>
  </si>
  <si>
    <t>COTAI= FCAAPC (Número de fracciones de la normatividad en la materia relacionadas con las obligaciones de transparencia y acceso a la información cumplidas y actualizadas por los Sujetos Obligados de la Administración Pública Centralizada) / TFTAI (Número de fracciones en materia con las obligaciones de transparencia y acceso a la información  que se deben cumplir y actualizar conforme a la normatividad en la materia) X 100</t>
  </si>
  <si>
    <t>Índice de acompañamiento y asistencia a los sujetos obligados de la Administración Pública Centralizada.</t>
  </si>
  <si>
    <t>Programa de Acompañamiento a los Sujetos Obligados  de la Administración Pública Centralizada realizado.</t>
  </si>
  <si>
    <t>[((Número de actividades especializadas realizadas con los sujetos obligados de la Administración Pública Centralizada/Número de actividades especializadas programadas con los sujetos obligados de la Administración Pública Centralizada) x 0.5) + ((Avance de programas específicos de trabajo de los sujetos obligados de la Administración Pública Centralizada/ Número de programas específicos de trabajo programados con los sujetos obligados de la Administración Pública Centralizada) x 0.5)]</t>
  </si>
  <si>
    <t>Proporción de acciones de seguimiento al cumplimiento de las obligaciones de los sujetos obligados de la Administración Pública Centralizada del marco normativo de transparencia y acceso a la información.</t>
  </si>
  <si>
    <t>Programa de Seguimiento a los sujetos obligados de la Administración Pública Centralizada realizado</t>
  </si>
  <si>
    <t>((Número sujetos obligados de la Administración Pública Centralizada con acciones recibidas de seguimiento al cumplimiento de las obligaciones de transparencia y acceso a la información)/(Número de sujetos obligados de la Administración Pública Centralizada))x100</t>
  </si>
  <si>
    <t>Asesoría  y levantamiento de información sobre los sujetos obligados de la Administración Pública Centralizada en relación a la implementación de acciones para el cumplimiento de las obligaciones en el marco de la normatividad  de transparencia y acceso a la información.</t>
  </si>
  <si>
    <t>Asesoría y levantamiento de información sobre el cumplimiento de los sujetos obligados de la Administración Pública Centralizada</t>
  </si>
  <si>
    <t>(Número de sujetos obligados de la Administración Pública Centralizada que proporcionan información y que son asistidos sobre la implementación de actividades para el cumplimiento de sus obligaciones en el marco de la normatividad de transparencia y acceso a la información/ Número total de sujetos obligados de la Administración Pública Centralizada) X 100</t>
  </si>
  <si>
    <t>Promoción de firma de convenios de colaboración.</t>
  </si>
  <si>
    <t>(Número de convenios firmados entre los sujetos obligados de la Administración Pública Centralizada y el INAI)/((Número de convenios concertados entre los sujetos obligados de la Administración Pública Centralizada y el INAI) X100</t>
  </si>
  <si>
    <t xml:space="preserve">Porcentaje de asistencia de los servidores públicos y particulares invitados a eventos y actividades que promueven políticas orientadas a la transparencia organizacional
</t>
  </si>
  <si>
    <t>(Número de servidores públicos y particulares asistentes) +  / (Número de servidores públicos y particulares invitados) X 100</t>
  </si>
  <si>
    <t>Porcentaje de cumplimiento de los Sujetos Obligados de la Administración Pública Centralizada en los Programas de Políticas de Acceso a la Información, Transparencia Proactiva y Gobierno Abierto.</t>
  </si>
  <si>
    <t>Verificación del cumplimiento de sujetos obligados de la Administración Pública Centralizada a los Programas de Políticas de Acceso a la Información, Transparencia Proactiva y Gobierno Abierto.</t>
  </si>
  <si>
    <t>(SOC= Número de sujetos obligados que cumplen con lo establecido en los Programas) / (SOP= Total de Sujetos Obligados que participaron en la implementación de los Programas)* 100</t>
  </si>
  <si>
    <t xml:space="preserve">Sensibilización de los sujetos obligados de la Administración Pública Centralizada, en materia de los Programas de Políticas de Acceso a la Información, Transparencia Proactiva, Gobierno Abierto,  protección de datos personales y gestión documental. </t>
  </si>
  <si>
    <t>(Número de acciones de sensibilización facilitadas a los sujetos obligados  de la Administración Pública Centralizada) / (Número de acciones de sensibilización programadas con los sujetos obligados  de la Administración Pública Centralizada)  * 100</t>
  </si>
  <si>
    <t xml:space="preserve">Facilitar las asesorías y consultas presentadas por los Sujetos Obligados de la Administración Pública Centralizada, en materia de los Programas de Políticas de Acceso a la Información, Transparencia Proactiva, Gobierno Abierto, así como tramitar aquellas recibidas en materia de protección de datos personales y gestión documental. </t>
  </si>
  <si>
    <t>(Número de asesorías y consultas facilitadas y tramitadas a los sujetos obligados  de la Administración Pública Centralizada  en el periodo) / (Número de asesorías y consultas recibidas en el periodo) * 100</t>
  </si>
  <si>
    <t>Porcentaje de sujetos obligados del la Administración Pública Centralizada revisados que subieron la información de  las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</si>
  <si>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de la Administración Pública Centralizada en la Plataforma Nacional de Transparencia.</t>
  </si>
  <si>
    <t>Durante el primer trimestre del año se realizó el levantamiento de información sobre el cumplimiento de obligaciones en los 82 Portales de Obligaciones de Transparencia (POT) de los Sujetos Obligados de la Administración Pública Centralizada, además se realizaron 53 asesorías a sujetos obligados con POT en materia de los sistemas de transparencia y acceso a la información correspondientes. Estas acciones fueron necesarias para dar cumplimiento con lo establecido en la Ley Federal de Transparencia y Acceso a la Informaicón Pública Gubernamental aún vigente.  Cabe señalar que la base se toma sobre el padrón de 233 sujetos obligados para la DGAPC que la Coordinación de Acceso a la Información asigna.</t>
  </si>
  <si>
    <t>Porcentaje de convenios generales y específicos firmados</t>
  </si>
  <si>
    <t>Se aumentó la meta en 10%.</t>
  </si>
  <si>
    <t>Con base en el numeral vigésimo primero de los Lineamientos del SEDI publicados el 10 de junio de 2014 (ACT-PUB-10-06-2015.04), el indicador “Porcentaje de cumplimiento de obligaciones de transparencia y acceso a la información por parte los sujetos obligados de la Administración Pública Centralizada” de nivel “Propósito” se incluyó en la MIR con el objetivo de reflejar de mejor manera el quehacer de la Dirección General.</t>
  </si>
  <si>
    <t>Porcentaje de actualización del Portal de Obligaciones de Transparencia por parte de los sujetos obligados de la Administración Pública Centralizada.</t>
  </si>
  <si>
    <t>Con base en el numeral vigésimo primero de los Lineamientos del SEDI publicados el 10 de junio de 2014 (ACT-PUB-10-06-2015.04), el indicador “Porcentaje de actualización del Portal de Obligaciones de Transparencia por parte de los sujetos obligados de la Administración Pública Centralizada” de nivel “Propósito” se eliminó; sin embargo, los indicadores reportados reflejan el quehacer de la Dirección General.</t>
  </si>
  <si>
    <t>Porcentaje de los sujetos obligados de la Administración Pública Centralizada que cumplieron con la homologación de sus estructuras orgánicas para el cumplimiento de la Ley General de Transparencia.</t>
  </si>
  <si>
    <t>Con base en el numeral vigésimo primero de los Lineamientos del SEDI publicados el 10 de junio de 2014 (ACT-PUB-10-06-2015.04), el indicador “Porcentaje de los sujetos obligados de la Administración Pública Centralizada que cumplieron con la homologación de sus estructuras orgánicas para el cumplimiento de la Ley General de Transparencia” de nivel “Propósito” se eliminó; sin embargo, los indicadores reportados reflejan el quehacer de la Dirección General.</t>
  </si>
  <si>
    <t>Con base en el numeral vigésimo primero de los Lineamientos del SEDI publicados el 10 de junio de 2014 (ACT-PUB-10-06-2015.04), el indicador “Índice de acompañamiento a los sujetos obligados de la Administración Pública Centralizada, en materia de acceso a la información y protección de datos personales” de nivel “Componente” se eliminó  y se sustituyó por el indicador "Índice de acompañamiento y asistencia a los sujetos obligados de la Administración Pública Centralizada." con la finalidad de reflejar de mejor manera el quehacer de la Dirección General.</t>
  </si>
  <si>
    <t>Con base en el numeral vigésimo primero de los Lineamientos del SEDI publicados el 10 de junio de 2014 (ACT-PUB-10-06-2015.04), el indicador “Proporción de acciones de seguimiento al cumplimiento de las obligaciones de los sujetos obligados de la Administración Pública Centralizada del marco normativo de transparencia y acceso a la información” de nivel “Componente” se incluyó en la MIR con el objetivo de reflejar de mejor manera el quehacer de la Dirección General.</t>
  </si>
  <si>
    <t>Porcentaje de proyectos de mejores prácticas implementadas en materia de transparencia proactiva</t>
  </si>
  <si>
    <t xml:space="preserve">Con base en el numeral vigésimo primero de los Lineamientos del SEDI publicados el 10 de junio de 2014 (ACT-PUB-10-06-2015.04), el indicador “Porcentaje de proyectos de mejores prácticas implementadas en materia de transparencia proactiva” de nivel “Componente” se eliminó; sin embargo, los indicadores reportados reflejan el quehacer de la Dirección General.
</t>
  </si>
  <si>
    <t>Con base en el numeral vigésimo primero de los Lineamientos del SEDI publicados el 10 de junio de 2014 (ACT-PUB-10-06-2015.04), el indicador “Asesoría  y levantamiento de información sobre los sujetos obligados de la Administración Pública Centralizada en relación a la implementación de acciones para el cumplimiento de las obligaciones en el marco de la normatividad  de transparencia y acceso a la información” de nivel “Actividad” se incluyó en la MIR con el objetivo de reflejar de mejor manera el quehacer de la Dirección General.</t>
  </si>
  <si>
    <t>Porcentaje de asistencia de los servidores públicos y particulares invitados a eventos y actividades que promueven políticas orientadas a la transparencia organizacional</t>
  </si>
  <si>
    <t>Con base en el numeral vigésimo primero de los Lineamientos del SEDI publicados el 10 de junio de 2014 (ACT-PUB-10-06-2015.04), el indicador “Porcentaje de asistencia de los servidores públicos y particulares invitados a eventos y actividades que promueven políticas orientadas a la transparencia organizacional”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</si>
  <si>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cumplimiento de los Sujetos Obligados de la Administración Pública Centralizada en los Programas de Políticas de Acceso a la Información, Transparencia Proactiva y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</si>
  <si>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del la Administración Pública Centralizada revisados que subieron la información de  las obligaciones que derivan del Título Quinto de la LGTAIP en la Plataforma Nacional de Transparencia en tiempo y forma” de nivel “Actividad” se incluyó en la MIR con el objetivo de reflejar de mejor manera el quehacer de la Dirección General.</t>
  </si>
  <si>
    <t>Porcentaje de programas de trabajo específicos implementados para la asesoría técnica y documental</t>
  </si>
  <si>
    <t>Con base en el numeral vigésimo primero de los Lineamientos del SEDI publicados el 10 de junio de 2014 (ACT-PUB-10-06-2015.04), el indicador “Porcentaje de programas de trabajo específicos implementados para la asesoría técnica y documental” de nivel “Actividad” se eliminó; sin embargo, los indicadores reportados reflejan el quehacer de la Dirección General.</t>
  </si>
  <si>
    <t xml:space="preserve">Porcentaje de asistencia técnica otorgada a los sujetos obligados de la Administración Pública Centralizada  </t>
  </si>
  <si>
    <t>Con base en el numeral vigésimo primero de los Lineamientos del SEDI publicados el 10 de junio de 2014 (ACT-PUB-10-06-2015.04), el indicador Porcentaje de asistencia técnica otorgada a los sujetos obligados de la Administración Pública Centralizada ” de nivel “Actividad” se eliminó; sin embargo, los indicadores reportados reflejan el quehacer de la Dirección General.</t>
  </si>
  <si>
    <t>Con base en el numeral vigésimo primero de los Lineamientos del SEDI publicados el 10 de junio de 2014 (ACT-PUB-10-06-2015.04), el indicador “Porcentaje de asistencia de los Comités y Unidades de Transparencia a eventos que promueven políticas orientadas a la transparencia organizacional” de nivel “Actividad” se eliminó; sin embargo, los indicadores reportados reflejan el quehacer de la Dirección General.</t>
  </si>
  <si>
    <t xml:space="preserve">Porcentaje de elaboración de diagnósticos sobre las capacidades institucionales de los  sujetos obligados de la Administración Pública Centralizada </t>
  </si>
  <si>
    <t>Con base en el numeral vigésimo primero de los Lineamientos del SEDI publicados el 10 de junio de 2014 (ACT-PUB-10-06-2015.04), el indicador “Porcentaje de elaboración de diagnósticos sobre las capacidades institucionales de los  sujetos obligados de la Administración Pública Centralizada ” de nivel “Actividad” se eliminó; sin embargo, los indicadores reportados reflejan el quehacer de la Dirección General.</t>
  </si>
  <si>
    <t>Porcentaje de sujetos obligados del segmento adheridos a la plataforma electrónica implementada para atender las solicitudes de información.</t>
  </si>
  <si>
    <t>Con base en el numeral vigésimo primero de los Lineamientos del SEDI publicados el 10 de junio de 2014 (ACT-PUB-10-06-2015.04), el indicador “Porcentaje de sujetos obligados del segmento adheridos a la plataforma electrónica implementada para atender las solicitudes de información.” de nivel “Actividad” se eliminó; sin embargo, los indicadores reportados reflejan el quehacer de la Dirección General.</t>
  </si>
  <si>
    <t>Con base en el numeral vigésimo primero de los Lineamientos del SEDI publicados el 10 de junio de 2014 (ACT-PUB-10-06-2015.04), el indicador "Porcentaje de seguimiento a  procedimientos administrativos disciplinarios, cuando se trate de presuntos infractores de sujetos obligados que no cuenten con la calidad de servidor público " de nivel “Propósito” se eliminó; sin embargo, los indicadores reportados reflejan el quehacer de la Dirección General.</t>
  </si>
  <si>
    <t xml:space="preserve">Porcentaje de seguimiento a  procedimientos administrativos disciplinarios, cuando se trate de presuntos infractores de sujetos obligados que no cuenten con la calidad de servidor público </t>
  </si>
  <si>
    <t>Con base en el numeral vigésimo primero de los Lineamientos del SEDI publicados el 10 de junio de 2014 (ACT-PUB-10-06-2015.04), el indicador "Porcentaje de seguimiento a las denuncias por presuntas infracciones de los sujetos obligados por el incumplimiento de las obligaciones establecidas en la Ley General y en la Ley Federal en la materia, remitidas ante los órganos internos de control y contralorías internas" de nivel "Actividad" se eliminó; sin embargo, los indicadores reportados reflejan el quehacer de la Dirección General.</t>
  </si>
  <si>
    <t>Porcentaje de seguimiento a las denuncias por presuntas infracciones de los sujetos obligados por el incumplimiento de las obligaciones establecidas en la Ley General y en la Ley Federal en la materia, remitidas ante los órganos internos de control y contralorías internas</t>
  </si>
  <si>
    <t>Con base en el numeral vigésimo primero de los Lineamientos del SEDI publicados el 10 de junio de 2014 (ACT-PUB-10-06-2015.04), el indicador "Porcentaje de seguimiento a las vistas ordenadas por el Pleno del Instituto a los órganos internos de control en los sujetos obligado"  de nivel "Actividad" se incluyó en la MIR con el objetivo de reflejar de mejor manera el quehacer de la Dirección General.</t>
  </si>
  <si>
    <t>Porcentaje de seguimiento a las vistas ordenadas por el Pleno del Instituto a los órganos internos de control en los sujetos obligados</t>
  </si>
  <si>
    <t>Con base en el numeral vigésimo primero de los Lineamientos del SEDI publicados el 10 de junio de 2014 (ACT-PUB-10-06-2015.04), el indicador "Porcentaje de seguimiento de las vistas notificadas a los órganos internos de control o contralorías internas" de nivel "Actividad" se eliminó; sin embargo, los indicadores reportados reflejan el quehacer de la Dirección General.</t>
  </si>
  <si>
    <t>Porcentaje de seguimiento de las vistas notificadas a los órganos internos de control o contralorías internas</t>
  </si>
  <si>
    <t>Con base en el numeral vigésimo primero de los Lineamientos del SEDI publicados el 10 de junio de 2014 (ACT-PUB-10-06-2015.04), el indicador "Índice de cumplimiento de resoluciones"  de nivel "Actividad" se incluyó en la MIR con el objetivo de reflejar de mejor manera el quehacer de la Dirección General.</t>
  </si>
  <si>
    <t>Índice de cumplimiento de resoluciones</t>
  </si>
  <si>
    <t xml:space="preserve">Se redujo la meta anual. </t>
  </si>
  <si>
    <t>Porcentaje de verificación del cumplimiento a resoluciones de recursos de revisión</t>
  </si>
  <si>
    <t xml:space="preserve">Se incrementó la meta anual. </t>
  </si>
  <si>
    <t xml:space="preserve">Porcentaje de cumplimiento de resoluciones </t>
  </si>
  <si>
    <t xml:space="preserve">No hubo diferencia de avances con respecto a las metas programadas </t>
  </si>
  <si>
    <t>Gestión-Ascendente-Semestral</t>
  </si>
  <si>
    <t>(Actualizaciones efectuadas a la base de datos de las denuncias de hechos por persistir el incumplimiento de las resoluciones emitidas por el Pleno del Instituto / Actualizaciones programadas a la base de datos de las denuncias de hechos por persistir el incumplimiento de las resoluciones emitidas por el Pleno del Instituto * 100</t>
  </si>
  <si>
    <t xml:space="preserve">Seguimiento a las denuncias de hechos por persistir el incumplimiento de las resoluciones emitidas por el Pleno del Instituto.
</t>
  </si>
  <si>
    <t>Porcentaje de seguimiento a las denuncias de hechos por persistir el incumplimiento de las resoluciones emitidas por el Pleno del Instituto.</t>
  </si>
  <si>
    <t>((Cortes mensuales efectuados a la base de datos de vistas ordenadas por el Pleno del Instituto a los órganos internos de control en los sujetos obligados + Reporte semestral rendido al Director General respecto del seguimiento a las vistas) / (Cortes mensuales programados a la base de datos de vistas ordenadas por el Pleno del Instituto a los órganos internos de control en los sujetos obligados + Reporte semestral programado a rendir al Director General respecto del seguimiento a las vistas)) * 100</t>
  </si>
  <si>
    <t>Seguimiento a las vistas ordenadas por el Pleno del Instituto a los órganos internos de control en los sujetos obligados.</t>
  </si>
  <si>
    <t>Porcentaje de seguimiento a las vistas ordenadas por el Pleno del Instituto a los órganos internos de control en los sujetos obligados.</t>
  </si>
  <si>
    <t>(Número de resoluciones cumplidas/Número de resoluciones con instrucción con vencimiento en el período)*100</t>
  </si>
  <si>
    <t>Verificación del cumplimiento a las resoluciones de los recursos de revisión</t>
  </si>
  <si>
    <t>&lt;99.2</t>
  </si>
  <si>
    <t>Gestión-Descendente-Semestral</t>
  </si>
  <si>
    <t>(Denuncias presentadas por incumplimiento/Resoluciones con instrucción con vencimiento en el período)*100</t>
  </si>
  <si>
    <t>Mecanismo de seguimiento a resoluciones ejecutado</t>
  </si>
  <si>
    <t xml:space="preserve">Porcentaje de efectividad del seguimiento a resoluciones </t>
  </si>
  <si>
    <t>&gt;0.8%</t>
  </si>
  <si>
    <t>Estratégico-Ascendente-Anual</t>
  </si>
  <si>
    <t xml:space="preserve">
(Número de resoluciones con instrucción cumplidas con vencimiento en el ejercicio/Número de resoluciones notificadas con vencimiento durante el ejercicio)*100
</t>
  </si>
  <si>
    <t xml:space="preserve">Los sujetos obligados cumplen con las resoluciones del Pleno del Instituto.
</t>
  </si>
  <si>
    <t>Porcentaje de cumplimiento de resoluciones</t>
  </si>
  <si>
    <t>Contribuir a garantizar el  
el óptimo cumplimiento de los derechos de acceso a la información y de protección de los datos personales en posesión de los sujetos obligados, mediante la  coordinación e instrumentación de mecanismos de verificación, vigilancia y seguimiento de las resoluciones emitidas por el Pleno del Instituto, así como para el seguimiento y, en algunos supuestos, la investigación y determinación del  incumplimiento de las obligaciones establecidas en la Ley General y Ley Federal en la materia.</t>
  </si>
  <si>
    <t>720 - Dirección General de Cumplimientos y Responsabilidades</t>
  </si>
  <si>
    <t>Coordinación Técnica del Pleno</t>
  </si>
  <si>
    <t>610 - Dirección General de Vinculación, Coordinación y Colaboración con Entidades Federativas</t>
  </si>
  <si>
    <t>Contribuir a coordinar el Sistema Nacional de Transparencia, Acceso a la Información Pública y de Protección de Datos Personales, para que los órganos garantes establezcan, apliquen y evalúen acciones de acceso a la información pública, protección y debido tratamiento de datos personales mediante un canal institucional de vinculación, coordinación y colaboración en las acciones relativas a la política pública transversal en la materia</t>
  </si>
  <si>
    <t>Promedio de cumplimiento de promoción, vinculación y  capacitación con las entidades federativas y municipios</t>
  </si>
  <si>
    <t>Los órganos garantes locales y sujetos obligados locales disponen de un canal institucional de vinculación, coordinación y colaboración en las acciones relativas a la política pública transversal de transparencia, acceso a la información y debido tratamiento de datos personales.</t>
  </si>
  <si>
    <t>2√(Porcentaje de cumplimiento del Programa Permanente de vinculación con las entidades federativas y municipios * Porcentaje del cumplimiento del Programa permanente de capacitación a los servidores públicos en las entidades federativas y municipios)</t>
  </si>
  <si>
    <t>Porcentaje del cumplimiento de promoción y vinculación con  entidades federativas y los municipios</t>
  </si>
  <si>
    <t>Programa permanente de promoción y vinculación con las entidades federativas y los municipios  en coordinación con el Sistema Nacional de Transparencia implementado</t>
  </si>
  <si>
    <t>(número de actividades realizadas / número de actividades programadas) *100</t>
  </si>
  <si>
    <t>Porcentaje del cumplimiento de vinculación y capacitación a entidades federativas y los municipios</t>
  </si>
  <si>
    <t>Programa permanente de capacitación a los servidores públicos de las entidades federativas y los municipios en coordinación con el Sistema Nacional de Transparencia implementado</t>
  </si>
  <si>
    <t>(número de actividades realizadas  / número de actividades programadas) *100</t>
  </si>
  <si>
    <t>Porcentaje de eventos de promoción en materia de transparencia, acceso a la información, protección de datos y gestión documental y en las entidades federativas</t>
  </si>
  <si>
    <t>Organización eventos de promoción en coordinación con los integrantes del SNT</t>
  </si>
  <si>
    <t>(Total de eventos de promoción organizados en las entidades federativas / Total de teventos programados) + (total de eventos solicitados)  *100</t>
  </si>
  <si>
    <t xml:space="preserve">Número de foros de consulta y mesas de diálogo  con actores relevantes </t>
  </si>
  <si>
    <t>Organización de 4 foros de consulta y mesas de diálogo con actores relevantes para coadyuvar en la elaboración y ejecución del Programa Nacional de Transparencia y Acceso a la Información del Sistema Nacional de Transparencia</t>
  </si>
  <si>
    <t>Sumatoria de foros de consulta y mesas de dialogo</t>
  </si>
  <si>
    <t>Otro (valor absoluto)</t>
  </si>
  <si>
    <t>Porcentaje de atención a reuniones y eventos convocados en las entidades federativas</t>
  </si>
  <si>
    <t>Representación institucional del INAI en las entidades federativas</t>
  </si>
  <si>
    <t>(número reuniones atendidas / número de reuniones convocadas) *100</t>
  </si>
  <si>
    <t>Porcentaje de Convenios de Colaboración firmados</t>
  </si>
  <si>
    <t>Suscripción de Convenios de Colaboración con las entidades federativas y los Municipios para la instrumentación de los programas del INAI en el ámbito nacional</t>
  </si>
  <si>
    <t>(número de convenios firmados / número de convenios programados) + (número de convenios solicitados) *100</t>
  </si>
  <si>
    <t>Número de proyectos de promoción  implementados en coordinación con las Entidades Federativas y el Sistema Nacional de Transparencia</t>
  </si>
  <si>
    <t>Implementación de proyectos de promoción en materia de transparencia, acceso a la información y protección de datos en coordinación con las Entidades Federativas y el Sistema Nacional de Transparencia</t>
  </si>
  <si>
    <t>(número de proyectos realizados / número de proyectos programados) +(número de proyectos solicitados) *100</t>
  </si>
  <si>
    <t>Porcentaje de asesorias, consultorias y reuniones de trabajo realizadas para la armonización de leyes de las entidades federativas</t>
  </si>
  <si>
    <t>Impulso a la armonización de las leyes en materia de transparencia, acceso a la información y protección de datos personales de las entidades federativas</t>
  </si>
  <si>
    <t>(número de asesorias, consultorias y reuniones realizadas / número de asesorías, consultorías y reuniones solicitadas) *100</t>
  </si>
  <si>
    <t>Numero de eventos conmemorativos del Día Internacional de Protección de Datos Personales en el país</t>
  </si>
  <si>
    <t>Organización de 8 eventos de conmemoración del Día Internacional de Protección de Datos Personales 2016 en las entidades federativas</t>
  </si>
  <si>
    <t>Sumatoria de eventos  conmemorativos realizados</t>
  </si>
  <si>
    <t>Porcentaje de talleres regionales  organizados en materia de transparencia, acceso a la información, protección de datos personales y temas relacionados en las entidades federativas en coordinación con las instancias del SNT</t>
  </si>
  <si>
    <t>Organización talleres regionales en materia de transparencia, acceso a la información,  protección de datos personales y temas relacionados en coordinación con las intancias del SNT</t>
  </si>
  <si>
    <t xml:space="preserve">(Total de talleres regionales organizados en materia de transparencia, acceso a la información pública, protección de datos personales y temas relacionados / Total de talleres programados)  *100
</t>
  </si>
  <si>
    <t>Porcentaje de talleres presenciales organizados en materia de transparencia y acceso a la información pública en las entidades federativas</t>
  </si>
  <si>
    <t>Organización de talleres presenciales en materia de transparencia, acceso a la información pública, protección de datos personales y temas relacionados en las entidades federativas</t>
  </si>
  <si>
    <t xml:space="preserve">(Total de talleres organizados en materia de transparencia, acceso a la información pública, protección de datos personales y temas relacionados / Total de talleres programados) + ( número de talleres solicitados) *100
</t>
  </si>
  <si>
    <t>Porcentaje de acciones de fortalecimiento y acompañamiento a los Municipios</t>
  </si>
  <si>
    <t>Fortalecimiento y acompañamiento a los Municipios en materia de transparencia, acceso a la información, protección de datos y temas relacionados</t>
  </si>
  <si>
    <t>(Total de talleres organizados con los Municipios / Total de talleres solicitados) + (total de reuniones de trabajo atendidas / total de reuniones de trabajo solicitadas) *100</t>
  </si>
  <si>
    <t>Porcentaje de talleres realizados en coordinación con el AGN, la ASF, el INEGI y las diferentes instancias del Sistema Nacional de Transparencia en las entidades federativas</t>
  </si>
  <si>
    <t>Organización de talleres presenciales en coordinación con el AGN, la ASF, el INEGI y las diferentes instancias del Sistema Nacional de Transparencia en las entidades federativas</t>
  </si>
  <si>
    <t>(Total de talleres organizados / número de talleres programados) + (número de talleres solicitados) *100</t>
  </si>
  <si>
    <t>Las metas del  primer y segundo trimestre se transladaron al tercer y cuatro trimestre toda vez que el Programa Nacional de Transparencia se comenzará a integrar el segundo semestre de 2016. Actualmente se está contruyendo la agenda de Colaboración del SNT.</t>
  </si>
  <si>
    <t>Las metas del primer y segundo trimestre se modifican a 0%, toda vez que se tiene que terminar la armonización legislativa en las entidades federativas, a fin de poder llevar a cabo acciones de vinculación a través de la suscripción de convenios de colaboración.</t>
  </si>
  <si>
    <t>Las metas del primer y segundo trimestre se modifican a 0%, toda vez que se tiene que terminar la armonización legislativa en las entidades federativas, así como contar con la normatividad completa del Sistema Nacional de Transparencia y contar con la Agenda de Coordinación del SNT, para posteriormente llevar a cabo la implementación de los proyectos previstos en el indicador.</t>
  </si>
  <si>
    <t>Meta cumplida al 100%</t>
  </si>
  <si>
    <t>Las metas del primer trimestre y segundo trimestre se modifican a 0%, toda vez que no se ha concluido la armonización legislativa y no se cuentan con los lineamientos del SNT, documentos sobre los cuales se imparte la capacitación.</t>
  </si>
  <si>
    <t>Las metas del primer trimestre y trimestre semestre se modifican a 0%, toda vez que no se ha concluido la armonización legislativa y no se cuentan con los lineamientos del SNT, documentos sobre los cuales se imparte la capacitación.</t>
  </si>
  <si>
    <t>Con base en el numeral vigésimo primero de los Lineamientos del SEDI publicados el 10 de junio de 2014 (ACT-PUB-10-06-2015.04), los indicadores “Organización de 32 talleres presenciales en materia de transparencia y acceso a la información pública en las entidades federativas” y "Organización de 32 talleres presenciales  en materia de protección de datos personales y privacidad en las entidades federativas" de nivel “Actividad” se eliminaron y se sustituyeron por el indicador "Porcentaje de talleres presenciales organizados en materia de transparencia y acceso a la información pública en las entidades federativas" con la finalidad de reflejar de mejor manera el quehacer de la Dirección General.</t>
  </si>
  <si>
    <t>Organización  de 4 talleres  en el uso de la Plataforma Nacional de Transparencia a los administradores de los sistemas electrónicos de los Organismos garantes de las entidades federativas</t>
  </si>
  <si>
    <t>Con base en el numeral vigésimo primero de los Lineamientos del SEDI publicados el 10 de junio de 2014 (ACT-PUB-10-06-2015.04), el indicador “Organización  de 4 talleres  en el uso de la Plataforma Nacional de Transparencia a los administradores de los sistemas electrónicos de los Organismos garantes de las entidades federativas” de nivel “Actividad” se eliminó; sin embargo, los indicadores reportados reflejan el quehacer de la Dirección General.</t>
  </si>
  <si>
    <t xml:space="preserve">El licenciamiento requerido por la PNT se cubrió con gasto ordinario destinado a la adquisición de licenciamiento institucional, los recursos asignados a este proyecto serán destinados a servicios que permitan que la PNT cuente con un esquema de alta disponibilidad. </t>
  </si>
  <si>
    <t>260 - Dirección General de Promoción y de Vinculación con la Sociedad</t>
  </si>
  <si>
    <t>Contribuir a promover el pleno ejercicio de los derechos de acceso a la información pública y de protección de datos personales</t>
  </si>
  <si>
    <t>Sin meta</t>
  </si>
  <si>
    <t>Tasa de crecimiento de solicitudes de acceso a la información pública y de acceso a datos personales</t>
  </si>
  <si>
    <t xml:space="preserve">Organizaciones de la Sociedad Civil y población en general conocen y ejercen sus derechos de acceso a la información y protección de datos personales </t>
  </si>
  <si>
    <t>TCS = ((SAI 2016 + SADP 2016)-(SAI 2015 + SADP 2015) / (SAI 2015 + SADP 2015)) x 100
TCS = ((Solicitudes de acceso a información pública 2016 + Solicitudes de acceso a datos personales 2016) - (Solicitudes de acceso a información pública 2015 + Solicitudes de acceso a datos personales 2015) / (Solicitudes de acceso a información pública 2015 + Solicitudes de acceso a datos personales 2015) x 100</t>
  </si>
  <si>
    <t>Promedio de Satisfacción Ciudadana</t>
  </si>
  <si>
    <t>Asesoría oportuna y de calidad a la sociedad</t>
  </si>
  <si>
    <t>P= ∑SC t / NC t
Sumatoria de las calificaciones obtenidas en el año t, donde t refiere al ejercicio actual/Número de calificaciones obtenidas en el año t, donde t refiere al ejercicio actual.</t>
  </si>
  <si>
    <t>Porcentaje de personas sensibilizadas</t>
  </si>
  <si>
    <t>Los integrantes de organizaciones de la sociedad civil, de las instituciones académicas y la población en general conocen sus derechos de acceso a la información y protección de datos personales</t>
  </si>
  <si>
    <t>PPS= (PS/PP) x 100
 (N° de personas sensibilizadas en talleres sobre los derechos de AI y PDP / N° de personas a sensibilizar  programadas en los talleres)) x 100</t>
  </si>
  <si>
    <t>Tasa de Crecimiento de la Promoción de Derechos entre la Población</t>
  </si>
  <si>
    <t>Programa de Promoción de los Derechos de Acceso a la Información y Protección de Datos Personales Realizado</t>
  </si>
  <si>
    <t>TCPD= ((PPD2016-PPD2015)/PPD2015)*100</t>
  </si>
  <si>
    <t>Porcentaje de Participación en Certamenes</t>
  </si>
  <si>
    <t>Certámenes</t>
  </si>
  <si>
    <t>ÍPCINAI= [(A1-A0)/A0] *100
(Número de personas inscritas en algún certamen organizado por la Dirección de Promoción (DP) en 2016/Número de personas inscritas en algún certamen organizado por la DP en 2015)*100</t>
  </si>
  <si>
    <t>Tasa de crecimiento de las personas registradas en el micrositio de la Semana Nacional de Transparencia</t>
  </si>
  <si>
    <t>Semana Nacional de Transparencia</t>
  </si>
  <si>
    <t>TCSNT= [(P1-P0)/P0] *100
(Registrados en el micrositio de la SNT en 2016 menos registrados en el micrositio de la SNT en 2015/
(Registrados en el micrositio de la SNT en 2015))*100</t>
  </si>
  <si>
    <t>Porcentaje de presencia en ferias</t>
  </si>
  <si>
    <t>Presencia institucional en ferias</t>
  </si>
  <si>
    <t>PPF = (PR / PP) x 100
PR:
Presencia institucional realizada
PP:
Presencia institucional programada</t>
  </si>
  <si>
    <t>Porcentaje de Fiestas de la Transparencia y Privacidad</t>
  </si>
  <si>
    <t>Fiestas de la Transparencia y Privacidad</t>
  </si>
  <si>
    <t>PFTYP = (FR / FP) x 100 
FR:
Fiestas de la Transparencia y Privacidad realizadas en el año
FP:
Fiestas de la Transparencia y Privacidad programadas</t>
  </si>
  <si>
    <t>Porcentaje de textos dictaminados</t>
  </si>
  <si>
    <t>Programa Editorial</t>
  </si>
  <si>
    <t>PTD =  (TD/TP) x 100
TD:
Textos dictaminados en el año
TP:
Textos programados para dictaminar</t>
  </si>
  <si>
    <t>Porcentaje de presentación de publicaciones</t>
  </si>
  <si>
    <t>Presentación de publicaciones</t>
  </si>
  <si>
    <t>PPP = (ER / EP) x 100
ER:
Eventos de publicaciones realizados en el año 
EP:
Eventos de publicaciones programados</t>
  </si>
  <si>
    <t>Porcentaje de horas de capacitación</t>
  </si>
  <si>
    <t>Capacitación al personal del CAS</t>
  </si>
  <si>
    <t>PHC = (HA/HP) x 100
HA:
Total de horas de capacitación adquiridas en el año
HP:
Total de horas de capacitación programadas</t>
  </si>
  <si>
    <t>Porcentaje de participaciones del módulo itinerante</t>
  </si>
  <si>
    <t>Participar con el CAS itinerante en eventos.</t>
  </si>
  <si>
    <t>PPMI = (PR / PP) x 100
PR:
Participaciones en eventos del módulo itinerante del CAS realizadas en el año
PP:
Participaciones en eventos del módulo itinerante del CAS programadas</t>
  </si>
  <si>
    <t>Porcentaje de proyectos apoyados</t>
  </si>
  <si>
    <t>Incentivar y fortalecer el ejercicio de los derechos con la participación de las organizaciones de la sociedad civil, para la promoción del conocimiento y ejercicio de los derechos de acceso a la información y de protección de datos personales</t>
  </si>
  <si>
    <t>PPA= (PA/PAP) x 100
 (N° de proyectos apoyados / N° de proyectos apoyados programados)) x 100</t>
  </si>
  <si>
    <t>Incremento en los proyectos registrados</t>
  </si>
  <si>
    <t>Incrementar la participación de proyectos para la 6° edición del Premio a la Innovación en Transparencia</t>
  </si>
  <si>
    <t>IPPR= ((PRA/PRAA)-1) x 100
((N° de proyectos registrados en el año / N° de proyectos registrados en el año anterior)-1) x 100</t>
  </si>
  <si>
    <t>Porcentaje de mesas de diálogo</t>
  </si>
  <si>
    <t>Generar un espacio de reflexión, análisis e intercambio de experiencias entre distintos actores involucrados que permitan contribuir al fortalecimiento del acceso a la información y a la protección de datos personales en los temas correspondientes.</t>
  </si>
  <si>
    <t>PMD = (MDR/MDP) x 100
(N° de mesas de diálogo realizadas / N° de mesas de diálogo programadas) x 100</t>
  </si>
  <si>
    <t xml:space="preserve">Porcentaje de Talleres </t>
  </si>
  <si>
    <t>Impulsar  la vinculación con OSC, que desarrollen y promuevan entre sus prácticas y entorno social, el ejercicio del derecho de acceso a la información y del derecho de protección de datos personales.</t>
  </si>
  <si>
    <t>PS= (TR ROSC/TP ROSC) x 100
(N° de talleres realizados con la Red de Organizaciones de la Sociedad Civil / N° de talleres programados con la Red de Organizaciones de la Sociedad Civil)</t>
  </si>
  <si>
    <t>Porcentaje de Sensibilización</t>
  </si>
  <si>
    <t>Sensibilización del acceso a la información y protección de datos personales</t>
  </si>
  <si>
    <t>PS= (TECR/TECP) x 100
 (N° de talleres de educación cívica en materia de AI y PDP realizados / N° de talleres de educación cívica en materia de AI y PDP programados)) x 100</t>
  </si>
  <si>
    <t>Porcentaje de actualización de la normatividad que rige la operación del CAS</t>
  </si>
  <si>
    <t>Actualización de la Normatividad del CAS</t>
  </si>
  <si>
    <t>AN = (AR / AP) x 100
AR:
Número de actualizaciones realizadas
AP:
Número de actualizaciones programadas</t>
  </si>
  <si>
    <t>Se aprovecharon los cursos que estaban programados por la Dirección General de Capacitación.</t>
  </si>
  <si>
    <t>Al no existir una meta establecida se definió el 5% de incremente anual en las solicitudes de acceso a la información pública y de acceso a datos personales.</t>
  </si>
  <si>
    <t>Porcentaje de cumplimiento del Programa de Vinculación con la Sociedad implementado</t>
  </si>
  <si>
    <t>Con base en el numeral vigésimo primero de los Lineamientos del SEDI publicados el 10 de junio de 2014 (ACT-PUB-10-06-2015.04), el indicador “Porcentaje de cumplimiento del Programa de Vinculación con la Sociedad implementado” de nivel “Componente” se eliminó; sin embargo, los indicadores reportados reflejan el quehacer de la Dirección General.</t>
  </si>
  <si>
    <t>Con base en el numeral vigésimo primero de los Lineamientos del SEDI publicados el 10 de junio de 2014 (ACT-PUB-10-06-2015.04), el indicador “Promedio de Satisfacción Ciudadana” de nivel “Componente” se eliminó; sin embargo, los indicadores reportados reflejan el quehacer de la Dirección General.</t>
  </si>
  <si>
    <t>Con base en el numeral vigésimo primero de los Lineamientos del SEDI publicados el 10 de junio de 2014 (ACT-PUB-10-06-2015.04), el indicador “Porcentaje de personas sensibilizadas” de nivel “Componente” se incluyó en la MIR con el objetivo de reflejar de mejor manera el quehacer de la Dirección General.</t>
  </si>
  <si>
    <t>Con base en el numeral vigésimo primero de los Lineamientos del SEDI publicados el 10 de junio de 2014 (ACT-PUB-10-06-2015.04), el indicador “Promedio de Satisfacción Ciudadana” de nivel “Componente” se incluyó en la MIR con el objetivo de reflejar de mejor manera el quehacer de la Dirección General.</t>
  </si>
  <si>
    <t>Índice de Participación en la SNT</t>
  </si>
  <si>
    <t>Con base en el numeral vigésimo primero de los Lineamientos del SEDI publicados el 10 de junio de 2014 (ACT-PUB-10-06-2015.04), el indicador “Índice de Participación en la SNT” de nivel “Actividad” se eliminó; sin embargo, los indicadores reportados reflejan el quehacer de la Dirección General.</t>
  </si>
  <si>
    <t>Indicador de satisfacción de la SNT</t>
  </si>
  <si>
    <t>Con base en el numeral vigésimo primero de los Lineamientos del SEDI publicados el 10 de junio de 2014 (ACT-PUB-10-06-2015.04), el indicador “Indicador de satisfacción de la SNT” de nivel “Actividad” se eliminó; sin embargo, los indicadores reportados reflejan el quehacer de la Dirección General.</t>
  </si>
  <si>
    <t>Con base en el numeral vigésimo primero de los Lineamientos del SEDI publicados el 10 de junio de 2014 (ACT-PUB-10-06-2015.04), el indicador “Tasa de crecimiento de las personas registradas en el micrositio de la Semana Nacional de Transparencia”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</si>
  <si>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textos dictaminados”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</si>
  <si>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presentación de publicaciones”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</si>
  <si>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horas de capacitación”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</si>
  <si>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participaciones del módulo itinerante”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</si>
  <si>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proyectos apoyados” de nivel “Actividad” se incluyó en la MIR con el objetivo de reflejar de mejor manera el quehacer de la Dirección General.</t>
  </si>
  <si>
    <t>Con base en el numeral vigésimo primero de los Lineamientos del SEDI publicados el 10 de junio de 2014 (ACT-PUB-10-06-2015.04), el indicador “Incremento en los proyectos registrados” de nivel “Actividad” se incluyó en la MIR con el objetivo de reflejar de mejor manera el quehacer de la Dirección General.</t>
  </si>
  <si>
    <t>Promedio de satisfacción de los mecanismos de diálogo</t>
  </si>
  <si>
    <t>Con base en el numeral vigésimo primero de los Lineamientos del SEDI publicados el 10 de junio de 2014 (ACT-PUB-10-06-2015.04), el indicador “Promedio de satisfacción de los mecanismos de diálogo” de nivel “Actividad” se eliminó; sin embargo, los indicadores reportados reflejan el quehacer de la Dirección General.</t>
  </si>
  <si>
    <t>Con base en el numeral vigésimo primero de los Lineamientos del SEDI publicados el 10 de junio de 2014 (ACT-PUB-10-06-2015.04), el indicador “Porcentaje de mesas de diálogos”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</si>
  <si>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Talleres ” de nivel “Actividad” se incluyó en la MIR con el objetivo de reflejar de mejor manera el quehacer de la Dirección General.</t>
  </si>
  <si>
    <t>Con base en el numeral vigésimo primero de los Lineamientos del SEDI publicados el 10 de junio de 2014 (ACT-PUB-10-06-2015.04), el indicador “Índice de Sensibilización” de nivel “Actividad" se eliminó  y se sustituyó por el indicador "Porcentaje de Sensibilización" con la finalidad de reflejar de mejor manera el quehacer de la Dirección General.</t>
  </si>
  <si>
    <t>Con base en el numeral vigésimo primero de los Lineamientos del SEDI publicados el 10 de junio de 2014 (ACT-PUB-10-06-2015.04), el indicador “Porcentaje de actualización de la normatividad que rige la operación del CAS ” de nivel “Actividad” se incluyó en la MIR con el objetivo de reflejar de mejor manera el quehacer de la Dirección General.</t>
  </si>
  <si>
    <t>Porcentaje de avance de instalación de juegos interactivos en museos</t>
  </si>
  <si>
    <t>Con base en el numeral vigésimo primero de los Lineamientos del SEDI publicados el 10 de junio de 2014 (ACT-PUB-10-06-2015.04), el indicador “Porcentaje de avance de instalación de juegos interactivos en museos” de nivel “Actividad” se eliminó; sin embargo, los indicadores reportados reflejan el quehacer de la Dirección General.</t>
  </si>
  <si>
    <t>Índice de Usabilidad de Juegos Interactivos</t>
  </si>
  <si>
    <t>Con base en el numeral vigésimo primero de los Lineamientos del SEDI publicados el 10 de junio de 2014 (ACT-PUB-10-06-2015.04), el indicador “Índice de Usabilidad de Juegos Interactivos” de nivel “Actividad” se eliminó; sin embargo, los indicadores reportados reflejan el quehacer de la Dirección General.</t>
  </si>
  <si>
    <t>Porcentaje del número de personas beneficiadas en los proyectos ejecutados</t>
  </si>
  <si>
    <t>Con base en el numeral vigésimo primero de los Lineamientos del SEDI publicados el 10 de junio de 2014 (ACT-PUB-10-06-2015.04), el indicador “Porcentaje del número de personas beneficiadas en los proyectos ejecutados” de nivel “Actividad” se eliminó; sin embargo, los indicadores reportados reflejan el quehacer de la Dirección General.</t>
  </si>
  <si>
    <t>Producción editorial en materia de acceso a la información y protección de datos personales</t>
  </si>
  <si>
    <t>Con base en el numeral vigésimo primero de los Lineamientos del SEDI publicados el 10 de junio de 2014 (ACT-PUB-10-06-2015.04), el indicador “Producción editorial en materia de acceso a la información y protección de datos personales” de nivel “Actividad” se eliminó; sin embargo, los indicadores reportados reflejan el quehacer de la Dirección General.</t>
  </si>
  <si>
    <t>Promoción institucional del acceso a la información y protección de datos personales</t>
  </si>
  <si>
    <t>Con base en el numeral vigésimo primero de los Lineamientos del SEDI publicados el 10 de junio de 2014 (ACT-PUB-10-06-2015.04), el indicador “Promoción institucional del acceso a la información y protección de datos personales” de nivel “Actividad” se eliminó; sin embargo, los indicadores reportados reflejan el quehacer de la Dirección General.</t>
  </si>
  <si>
    <t>Realización de asesorías y orientación a la Población General</t>
  </si>
  <si>
    <t>Con base en el numeral vigésimo primero de los Lineamientos del SEDI publicados el 10 de junio de 2014 (ACT-PUB-10-06-2015.04), el indicador “Realización de asesorías y orientación a la Población General” de nivel “Actividad” se eliminó; sin embargo, los indicadores reportados reflejan el quehacer de la Dirección General.</t>
  </si>
  <si>
    <t>320 - Dirección General de Evaluación</t>
  </si>
  <si>
    <t>Contribuir a garantizar el óptimo cumplimiento  de los derechos de acceso a la información pública y la protección de datos personales a través del desarrollo de un marco regulatorio y de procedimientos que propicien la observancia plena de las obligaciones en materia de transparencia y acceso a la información en sus diferentes dimensiones por parte de los sujetos obligados</t>
  </si>
  <si>
    <t>Porcentaje de herramientas de evaluación desarrolladas</t>
  </si>
  <si>
    <t>El Sistema Nacional de Transparencia (SNT) y el INAI  disponen de herramientas técnico - metodológicas y de regulación acordes a los nuevos estándares que fijan los instrumentos normativos en la materia, para incidir positivamente en el comportamiento organizacional de los Sujetos Obligados (SO) en el óptimo cumplimiento de sus Obligaciones de Transparencia</t>
  </si>
  <si>
    <t>(∑Hd / Dim)*100
∑Hd = Suma de herramientas desarrolladas (una por cada dimensión)
Dim = 4 Dimensiones de la transparencia (IPO, Calidad de la respuesta, Capacidades institucionales de las Unidades de Transparencia, y Cumplimiento de los actos y resoluciones de autoridad del INAI por parte de los Sujetos Obligados)</t>
  </si>
  <si>
    <t xml:space="preserve">Porcentaje de avance en las fases programadas para concluir los Lineamientos Técnicos Generales </t>
  </si>
  <si>
    <t>Lineamientos Técnicos Generales para publicar la Información Pública de Oficio mandatados por la Ley General de Transparencia concluidos.</t>
  </si>
  <si>
    <t>(∑ y i / 2) * 100
(Suma de acciones realizadas / Acciones necesarias ) * 100</t>
  </si>
  <si>
    <t>Porcentaje de avance en las acciones requeridas para generar el Sistema de Evaluación de las Obligaciones de Transparencia y del ejercicio del derecho de Acceso ala Información para los Sujetos Obligados (SO)  federales</t>
  </si>
  <si>
    <t>Sistema de Evaluación de las Obligaciones de Transparencia y del ejercicio del derecho de Acceso a la Información para los Sujetos Obligados (SO)  federales Generado</t>
  </si>
  <si>
    <t>(∑ y i / 2 ) * 100
(Suma del número de acciones desarrolladas del Sistema de Evaluación  / Total de acciones que implican el Sistema de Evaluación) * 100</t>
  </si>
  <si>
    <t>Porcentaje de avance en el desarrollo del Sistema de Información Estadística</t>
  </si>
  <si>
    <t>Sistema de información estadística de la transparencia y del derecho de acceso a la información construido</t>
  </si>
  <si>
    <t>(∑ y i / 2 ) * 100
Suma de las acciones realizadas para implementar el Sistema de Información Estadística / Total de acciones necesarias para desarrollar el Sistema de Información Estadística</t>
  </si>
  <si>
    <t xml:space="preserve">Porcentaje de cobertura del Padrón de Sujetos Obligados del ámbito federal </t>
  </si>
  <si>
    <t xml:space="preserve">Padrón de Sujetos Obligados del ámbito federal actualizado </t>
  </si>
  <si>
    <t>(∑ y i / Y ) * 100
(Suma de Sujetos Obligados del ámbito federal registrados en el Padrón  / Total de organismos que cumplen con las características dispuestas por la LGT para ser  considerados como Sujetos Obligados) * 100</t>
  </si>
  <si>
    <t>Porcentaje de observaciones analizada a la propuesta de Lineamientos Técnicos Generales</t>
  </si>
  <si>
    <t xml:space="preserve">Recopilación y análisis de observaciones a los Lineamientos Técnicos Generales </t>
  </si>
  <si>
    <t xml:space="preserve">(x / X) * 100
x = Número de observaciones analizadas por el INAI
X = Número de observaciones formuladas a los Lineamientos Técnicos Generales </t>
  </si>
  <si>
    <t>Porcentaje de avance en la generación de los criterios específicos derivados de la Ley Federal de Transparencia</t>
  </si>
  <si>
    <t>Redacción de los Criterios Sustantivos y Adjetivos de las Obligaciones de Transparencia Específicas derivados de la Ley Federal en la materia</t>
  </si>
  <si>
    <t>(∑ x i / X) * 100
Suma de las obligaciones específicas de transparencia que emanen de la Ley Federal de Transparencia que cuentan con criterios /  total de obligaciones específicas derivadas de la Ley Federal de Transparencia</t>
  </si>
  <si>
    <t>Porcentaje de avance de los indicadores de las dimensiones de transparencia</t>
  </si>
  <si>
    <t>Desarrollo de los indicadores y ponderadores para valorar las dimensiones de la transparencia que conformarán el Sistema de Evaluación de obligaciones de transparencia y del derecho de acceso a la información pública</t>
  </si>
  <si>
    <t>(∑Id / Dim)*100
∑Id = Suma de indicadores desarrollados (uno por cada dimensión)
Dim = 4 Dimensiones de la transparencia (IPO, Calidad de la respuesta, Capacidades institucionales de las Unidades de Transparencia, y Cumplimiento de los actos y resoluciones de autoridad del INAI por parte de los Sujetos Obligados)</t>
  </si>
  <si>
    <t>Porcentaje de observaciones analizada a la propuesta de Sistema de Evaluación</t>
  </si>
  <si>
    <t>Recopilación y análisis de observaciones a  la propuesta de Sistema de Evaluación de los sujetos obligados federales con Organizaciones de la sociedad civil y sujetos obligados estratégicos</t>
  </si>
  <si>
    <t>(x / X) * 100
x = Número de observaciones analizadas por el INAI
X = Número de observaciones formuladas al  Sistema de Evaluación</t>
  </si>
  <si>
    <t xml:space="preserve">Porcentaje de avance del Protocolo de Evaluación </t>
  </si>
  <si>
    <t>Aprobación, en su caso, por el Pleno del INAI del Protocolo para la evaluación del desempeño de los sujetos obligados del ámbito federal en el cumplimento de sus obligaciones en las cuatro dimensiones de la transparencia y el ejercicio del derecho de acceso a la información pública</t>
  </si>
  <si>
    <t>(∑ y i / 2 ) * 100
(Suma de acciones realizadas para presentar a la consideración del Pleno del INAI el protocolo de evaluación / Total de acciones necesarias para para presentar a la consideración del Pleno del INAI el protocolo de evaluación ) * 100
∑ yi = Suma de acciones realizadas para presentar a la consideración del Pleno del INAI el protocolo de evaluación</t>
  </si>
  <si>
    <t>Porcentaje de avance en la detección de necesidades de información</t>
  </si>
  <si>
    <t xml:space="preserve">Inclusión de variables y ajustes necesarios para la implementación del Sistema de Información </t>
  </si>
  <si>
    <t>(∑ y i / Y ) * 100
(Total de necesidades de información analizadas / Total de necesidades de información detectadas ) * 100</t>
  </si>
  <si>
    <t>Porcentaje de avance en el rediseño de productos estadísticos</t>
  </si>
  <si>
    <t>Rediseño de los productos estadísticos para incluir nuevos usuarios, actualización con mayor frecuencia y agilización de entrega mediante aplicaciones</t>
  </si>
  <si>
    <t>(∑ y i / Y ) * 100
(Total de elementos rediseñados de los productos estadísticos / Total de elementos a rediseñar) * 100</t>
  </si>
  <si>
    <t>Porcentaje de desarrollo del Manuel de Procedimientos para actualizar el Padrón de Sujetos Obligados</t>
  </si>
  <si>
    <t>Desarrollo del Manual de Procedimientos para la actualización del Padrón de Sujetos Obligados del ámbito federal</t>
  </si>
  <si>
    <t>(∑ y i / 2 ) * 100
(Total de acciones realizadas para desarrollar el Manual de procedimientos para la actualización del Padrón de Sujetos Obligados / Total de acciones necesarias para desarrollar el Manual de procedimientos para la actualización del Padrón de Sujetos Obligados) * 100</t>
  </si>
  <si>
    <t>Porcentaje de evaluaciones realizadas</t>
  </si>
  <si>
    <t>Con base en el numeral vigésimo primero de los Lineamientos del SEDI publicados el 10 de junio de 2014 (ACT-PUB-10-06-2015.04), el indicador “Porcentaje de evaluaciones realizadas" de nivel “Actividad” se eliminó; sin embargo, los indicadores reportados reflejan el quehacer de la Dirección General.</t>
  </si>
  <si>
    <t>370- Dirección General de Enlace con Sujetos de los Poderes Legislativo y Judicial</t>
  </si>
  <si>
    <r>
      <t xml:space="preserve">                              </t>
    </r>
    <r>
      <rPr>
        <b/>
        <sz val="11"/>
        <color indexed="8"/>
        <rFont val="Arial Narrow"/>
        <family val="2"/>
      </rPr>
      <t>Coordinación</t>
    </r>
  </si>
  <si>
    <t xml:space="preserve">PRESUPUESTO ORIGINAL </t>
  </si>
  <si>
    <r>
      <t>NIVEL:</t>
    </r>
    <r>
      <rPr>
        <sz val="11"/>
        <color indexed="8"/>
        <rFont val="Arial Narrow"/>
        <family val="2"/>
      </rPr>
      <t xml:space="preserve"> </t>
    </r>
    <r>
      <rPr>
        <b/>
        <sz val="11"/>
        <color indexed="8"/>
        <rFont val="Arial Narrow"/>
        <family val="2"/>
      </rPr>
      <t>Fin</t>
    </r>
  </si>
  <si>
    <r>
      <t>Avance % al Período:</t>
    </r>
    <r>
      <rPr>
        <sz val="11"/>
        <color indexed="8"/>
        <rFont val="Arial Narrow"/>
        <family val="2"/>
      </rPr>
      <t xml:space="preserve"> </t>
    </r>
  </si>
  <si>
    <r>
      <t>NIVEL:</t>
    </r>
    <r>
      <rPr>
        <sz val="11"/>
        <color indexed="8"/>
        <rFont val="Arial Narrow"/>
        <family val="2"/>
      </rPr>
      <t xml:space="preserve"> </t>
    </r>
    <r>
      <rPr>
        <b/>
        <sz val="11"/>
        <color indexed="8"/>
        <rFont val="Arial Narrow"/>
        <family val="2"/>
      </rPr>
      <t>Propósito</t>
    </r>
  </si>
  <si>
    <t>Porcentaje de obligaciones de transparencia y acceso a la información (comunes y específicas) establecidas en la normatividad vigente que se cumplen y actualizan en los sitios de Internet de los Sujetos Obligados de los Poderes Legislativo y Judicial.</t>
  </si>
  <si>
    <t>Los Sujetos Obligados de los Poderes Legislativo y Judicial cumplen con las disposiciones establecidas en el marco normativo de transparencia y acceso a la información</t>
    <phoneticPr fontId="6" type="noConversion"/>
  </si>
  <si>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100</t>
    <phoneticPr fontId="6" type="noConversion"/>
  </si>
  <si>
    <t>Estratégico-Eficacia-Anual</t>
    <phoneticPr fontId="6" type="noConversion"/>
  </si>
  <si>
    <r>
      <t>NIVEL:</t>
    </r>
    <r>
      <rPr>
        <sz val="11"/>
        <color indexed="8"/>
        <rFont val="Arial Narrow"/>
        <family val="2"/>
      </rPr>
      <t xml:space="preserve"> </t>
    </r>
    <r>
      <rPr>
        <b/>
        <sz val="11"/>
        <color indexed="8"/>
        <rFont val="Arial Narrow"/>
        <family val="2"/>
      </rPr>
      <t>Componente</t>
    </r>
  </si>
  <si>
    <t>Porcentaje de avance en el Programa de Seguimiento a Sujetos Obligados de los Poderes Legislativo y Judicial.</t>
  </si>
  <si>
    <t>Programa de Seguimiento a los Sujetos Obligados de los Poderes Legislativo y Judicial realizado.</t>
    <phoneticPr fontId="6" type="noConversion"/>
  </si>
  <si>
    <t xml:space="preserve">(X: Número de acciones completadas / Xn: Número de acciones programadas)*100
</t>
    <phoneticPr fontId="6" type="noConversion"/>
  </si>
  <si>
    <t>Porcentaje</t>
    <phoneticPr fontId="6" type="noConversion"/>
  </si>
  <si>
    <t>Porcentaje de avance en el Programa de Acompañamiento a Sujetos Obligados de los Poderes Legislativo y Judicial.</t>
  </si>
  <si>
    <t>Programa de Acompañamiento a los Sujetos Obligados de los Poderes Legislativo y Judicial realizado.</t>
    <phoneticPr fontId="6" type="noConversion"/>
  </si>
  <si>
    <t>(Número de acciones completadas / Número de acciones programadas)*100</t>
    <phoneticPr fontId="6" type="noConversion"/>
  </si>
  <si>
    <t>Estratégico-Eficacia-Semestral</t>
    <phoneticPr fontId="6" type="noConversion"/>
  </si>
  <si>
    <r>
      <t>NIVEL:</t>
    </r>
    <r>
      <rPr>
        <sz val="11"/>
        <color indexed="8"/>
        <rFont val="Arial Narrow"/>
        <family val="2"/>
      </rPr>
      <t xml:space="preserve"> </t>
    </r>
    <r>
      <rPr>
        <b/>
        <sz val="11"/>
        <color indexed="8"/>
        <rFont val="Arial Narrow"/>
        <family val="2"/>
      </rPr>
      <t>Actividad</t>
    </r>
  </si>
  <si>
    <t>No aplica</t>
    <phoneticPr fontId="6" type="noConversion"/>
  </si>
  <si>
    <t>Porcentaje de cumplimiento del Programa  Anual de Verificación en lo correspondiente al capítulo III de la LGTAIP.</t>
  </si>
  <si>
    <t>Verificación del cumplimiento de obligaciones de los Sujetos Obligados de los Poderes Legislativo y Judicial</t>
    <phoneticPr fontId="6" type="noConversion"/>
  </si>
  <si>
    <t>(NOV= Número de obligaciones de transparencia que se verifican como cumplidas por parte de los Sujetos Obligados de los Poderes Legislativo y Judicial de acuerdo con el Programa Anual de Verificación / NOP= Número total de obligaciones programadas a verificarse en el semestre de acuerdo con el Programa Anual de Verificación en lo que corresponde al capítulo III de la LGTAIP)* 100</t>
    <phoneticPr fontId="6" type="noConversion"/>
  </si>
  <si>
    <t>Gestión-Eficacia-Semestral</t>
    <phoneticPr fontId="6" type="noConversion"/>
  </si>
  <si>
    <t>Sin avance</t>
    <phoneticPr fontId="6" type="noConversion"/>
  </si>
  <si>
    <t>Porcentaje de Sujetos Obligados a los que se hizo requerimiento para asegurar el cumplimiento de la normatividad en sus Sitios de Internet y la Plataforma Nacional.</t>
  </si>
  <si>
    <t xml:space="preserve">Requerimientos oficiales para el cumplimiento de las obligaciones de los Sujetos Obligados de los Poderes Legislativo y Judicial. </t>
    <phoneticPr fontId="6" type="noConversion"/>
  </si>
  <si>
    <t>(SRP=Sujetos Obligados de los Poderes Legislativo y Judicial a los que se les hizo un requerimiento mediante comunicación oficial, para cumplir con las obligaciones de transparencia  / SOP = Sujetos obligados a los que se les identificó un área de oportunidad en el cumplimiento de las obligaciones de transparencia)* 100</t>
    <phoneticPr fontId="6" type="noConversion"/>
  </si>
  <si>
    <t>Gestión-Eficacia-Trimestral</t>
    <phoneticPr fontId="6" type="noConversion"/>
  </si>
  <si>
    <t>MÉTODO DE CÁLCULO</t>
    <phoneticPr fontId="6" type="noConversion"/>
  </si>
  <si>
    <t>Porcentaje de cumplimiento de los Sujetos Obligados de los Poderes Legislativo y Judicial en lo establecido en los Programas de Políticas de Acceso a la Información, Transparencia Proactiva y Gobierno Abierto.</t>
  </si>
  <si>
    <t>Verificación del cumplimiento de los Sujetos Obligados de los Poderes Legislativo y Judicial, a los Programas de Políticas de Acceso a la Información, Transparencia Proactiva y Gobierno Abierto.</t>
    <phoneticPr fontId="6" type="noConversion"/>
  </si>
  <si>
    <t>Porcentaje de sujetos obligados de los Poderes Legislativo y Judicial del ámbito federal que cargaron la información de sus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</si>
  <si>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de los Poderes Legislativo y Judicial del ámbito federal en la Plataforma Nacional de Transparencia.</t>
  </si>
  <si>
    <t>(x / X) * 100</t>
    <phoneticPr fontId="6" type="noConversion"/>
  </si>
  <si>
    <t>Gestión-Eficacia-Anual</t>
    <phoneticPr fontId="6" type="noConversion"/>
  </si>
  <si>
    <t>Porcentaje de ejecución de acciones de acompañamiento adicionales con  Sujetos Obligados de los Poderes Legislativo y Judicial.</t>
  </si>
  <si>
    <t>Ejecución de acciones de acompañamiento adicionales con los Sujetos Obligados de los Poderes Legislativo y Judicial para el cumplimiento de la normatividad pertinente.</t>
  </si>
  <si>
    <t>(AR= Acciones adicionales realizadas a petición de parte a manera de acompañamiento a los Sujetos Obligados de los Poderes Legislativo y Judicial / AP = Acciones de acompañamiento solicitadas por parte de los Sujetos Obligados o de las Unidades Administrativas del INAI)* 100</t>
  </si>
  <si>
    <t>Porcentaje de elaboración de estudios sobre transparencia y acceso a la información pública, y Sujetos Obligados de los Poderes Legislativo y Judicial.</t>
  </si>
  <si>
    <t>Elaboración de estudios sobre transparencia y acceso a la información pública, y Sujetos Obligados de los Poderes Legislativo y Judicial.</t>
  </si>
  <si>
    <t>(EE=Número de estudios elaborados /  EP=Número de estudios programados)* 100</t>
  </si>
  <si>
    <t>Porcentaje de grupos de opinión realizados para fomentar la cultura de la transparencia y acceso a la información en los Sujetos Obligados de los Poderes Legislativo y Judicial.</t>
  </si>
  <si>
    <t>Generación de grupos de opinión para fomentar la cultura de la transparencia y acceso a la información.</t>
  </si>
  <si>
    <t>(ER= Grupos de opinión realizados para fomentar la cultura de la transparencia y acceso a la información / EP= Grupos de opinión programados en el Programa Anual de Acompañamiento para fomentar la cultura de la transparencia y acceso a la información)* 100</t>
  </si>
  <si>
    <t>Porcentaje de grupos de trabajo constituidos y puestos en operación para analizar criterios jurisdiccionales en materia de transparencia y acceso a la información.</t>
  </si>
  <si>
    <t>Establecer grupos de trabajo, con otras unidades administrativas del INAI y los sujetos obligados para analizar criterios jurisdiccionales en materia de transparencia y acceso a la información.</t>
  </si>
  <si>
    <t>(ER= Grupos de  trabajo constituidos y puestos en marcha para analizar criterios jurisdiccionales en materia de transparencia y acceso a la información  /EP= Grupos de trabajo programados en el Programa Anual de Acompañamiento para analizar criterios jurisdiccionales en materia de transparencia y acceso a la información)* 100</t>
  </si>
  <si>
    <t>Porcentaje de asistencia a eventos o reuniones en materia al que sea comisionado uno o más servidores públicos de la DGESOPLJ.</t>
  </si>
  <si>
    <t xml:space="preserve"> Participación en eventos o reuniones en materia de Transparencia, Acceso a la Información y Protección de Datos Personales al interior de la República y/o en el extranjero.</t>
  </si>
  <si>
    <t>(AC=Número de eventos o reuniones a los que asista la DGESOPLJ derivado de una comisión / C= Número de eventos o reuniones a los que se comisione a la DGESOPLJ)* 100</t>
  </si>
  <si>
    <t>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t>
  </si>
  <si>
    <t>Propiciar la participación de un funcionario de alto nivel en las sesiones de las Comisiones/Comités relativos a Transparencia del Congreso de la Unión</t>
  </si>
  <si>
    <t>(Número de sesiones de las Comisiones y/o Comités relativos a Transparencia en el Congreso de la Unión a los que asiste la DGESOPLJ / Número de sesiones totales a las que la DGESOPLJ sea invitada)* 100</t>
  </si>
  <si>
    <t xml:space="preserve">Sensibilización a los Sujetos Obligados  de los Poderes Legislativo y Judicial, en materia de los Programas de Políticas de Acceso a la Información, Transparencia Proactiva, Gobierno Abierto,  protección de datos personales y gestión documental. </t>
  </si>
  <si>
    <t>(ASF= Número de acciones de sensibilización facilitadas) / (ASP= Número de acciones de sensibilización programadas) *  100</t>
  </si>
  <si>
    <t xml:space="preserve">Facilitar las asesorías y consultas presentadas por los Sujetos Obligados  de los Poderes Legislativo y Judicial, en materia de los Programas de Políticas de Acceso a la Información, Transparencia Proactiva, Gobierno Abierto, así como tramitar aquellas recibidas en materia de protección de datos personales y gestión documental. </t>
  </si>
  <si>
    <t>(AF= Número de asesorías y consultas facilitadas en el periodo / AS= Número de asesorías y consultas recibidas en el periodo) * 100</t>
  </si>
  <si>
    <t>La actividad no presenta avance derivado de lo dispuesto en los artículos Octavo y Duodécimo Transitorios de la LGTAIP, donde se establece que los sujetos obligados se incorporarán a la Plataforma Nacional de Transparencia, en los términos que establezcan los lineamientos referidos en la fracción VI del artículo 31 de la presente Ley; así como que el Sistema Nacional deberá emitir los lineamientos a que se refiere la LGTAIP, entre los que destacan los Técnico Generales que establecerán los criterios y formatos de publicación de la información contenida en los artículos 70 al 83 de la LGTAIP. Ambos lineamientos deberán publicarse en el Diario Oficial de la Federación, por el Presidente del Consejo Nacional, en un periodo que no podrá exceder de un año a partir de la entrada en vigor del presente Decreto.</t>
  </si>
  <si>
    <t>Se encuentra pendiente una reunión técnica con especialistas del INAI y del Poder Judicial en asuntos relativos a transparencia y protección de datos en el marco del nuevo sistema penal acusatorio; sin embargo, la actividad no ha sido concluida en vista de que la DGESOPLJ se encuentra en espera de definición por parte del CJF respecto a los temas que serán abordados. Sin embargo, la DGESOPLJ, en cuanto reciba esa información, atenderá esta actividad mediante el desarrollo de un Conversatorio en la materia.</t>
  </si>
  <si>
    <t>La DGESOPLJ no programó actividades para el primer trimestre, es por ello que se cumple con el 100% de la meta prevista. Por lo que el parámetro de semaforización está en rango "aceptable".</t>
  </si>
  <si>
    <t>No se comisionó a ningun funcionario público a participar en eventos o reuniones en materia de transaprencia durante el primer trimestre del año.</t>
  </si>
  <si>
    <t>Se acudió a una sesión de los foros de Discución organizados por las Comisiones Anticorrupción y Participación Ciudadana, Justicia y Estudios Legislativos, segúnda, el día 22 de febreoro de 2016, en el que se abordó el tema: "Leyes secundarias de combate a la Corrupción".</t>
  </si>
  <si>
    <t>Se recibió solicitud de asesoria en materia de protección de datos personales de un particular,la cual se canalizó a la Dirección General de Normatividad y Consulta de la Coordinación de Protección de Datos Personales.</t>
  </si>
  <si>
    <t>Con base en el numeral vigésimo primero de los Lineamientos del SEDI publicados el 10 de junio de 2014 (ACT-PUB-10-06-2015.04), el indicador “Porcentaje de cumplimiento de disposiciones en materia de acceso a la información pública y la protección de datos personales por parte del Poder Legislativo y del Poder Judicial” de nivel “Propósito” se eliminó  y se sustituyó por el indicador "Porcentaje de obligaciones de transparencia y acceso a la información (comunes y específicas) establecidas en la normatividad vigente que se cumplen y actualizan en los sitios de Internet de los Sujetos Obligados de los Poderes Legislativo y Judicial" con la finalidad de reflejar de mejor manera el quehacer de la Dirección General.</t>
  </si>
  <si>
    <t>Con base en el numeral vigésimo primero de los Lineamientos del SEDI publicados el 10 de junio de 2014 (ACT-PUB-10-06-2015.04), el indicador “Porcentaje de avance del programa PoderEs por la Transparencia” de nivel “Componente” se eliminó  y se sustituyó por el indicador "Porcentaje de avance en el Programa de Seguimiento a Sujetos Obligados de los Poderes Legislativo y Judicial" con la finalidad de reflejar de mejor manera el quehacer de la Dirección General.</t>
  </si>
  <si>
    <t>Con base en el numeral vigésimo primero de los Lineamientos del SEDI publicados el 10 de junio de 2014 (ACT-PUB-10-06-2015.04), el indicador “Porcentaje de creación de programas institucionales que trasciendan los períodos administrativos y de funciones” de nivel “Componente” se eliminó  y se sustituyó por el indicador "Porcentaje de avance en el Programa de Acompañamiento a Sujetos Obligados de los Poderes Legislativo y Judicial" con la finalidad de reflejar de mejor manera el quehacer de la Dirección General.</t>
  </si>
  <si>
    <t>Programa de Incorporación a la Plataforma Nacional de Transparencia implementado.</t>
  </si>
  <si>
    <t>Con base en el numeral vigésimo primero de los Lineamientos del SEDI publicados el 10 de junio de 2014 (ACT-PUB-10-06-2015.04), el indicador “Programa de Incorporación a la Plataforma Nacional de Transparencia implementado” de nivel “Componente” se eliminó; sin embargo, los indicadores reportados reflejan el quehacer de la Dirección General.</t>
  </si>
  <si>
    <t>Con base en el numeral vigésimo primero de los Lineamientos del SEDI publicados el 10 de junio de 2014 (ACT-PUB-10-06-2015.04), el indicador “Porcentaje de cumplimiento del Programa  Anual de Verificación en lo correspondiente al capítulo III de la LGTAIP”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</si>
  <si>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a los que se hizo requerimiento para asegurar el cumplimiento de la normatividad en sus Sitios de Internet y la Plataforma Nacional” de nivel “Actividad” se incluyó en la MIR con el objetivo de reflejar de mejor manera el quehacer de la Dirección General.</t>
  </si>
  <si>
    <t>Con base en el numeral vigésimo primero de los Lineamientos del SEDI publicados el 10 de junio de 2014 (ACT-PUB-10-06-2015.04), el indicador “XXXXX” de nivel “Actividad” se incluyó en la MIR con el objetivo de reflejar de mejor manera el quehacer de la Dirección General.</t>
  </si>
  <si>
    <t>Con base en el numeral vigésimo primero de los Lineamientos del SEDI publicados el 10 de junio de 2014 (ACT-PUB-10-06-2015.04), el indicador “Porcentaje de cumplimiento de los Sujetos Obligados de los Poderes Legislativo y Judicial en lo establecido en los Programas de Políticas de Acceso a la Información, Transparencia Proactiva y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</si>
  <si>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ejecución de acciones de acompañamiento adicionales con  Sujetos Obligados de los Poderes Legislativo y Judicial”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</si>
  <si>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elaboración de estudios sobre transparencia y acceso a la información pública, y Sujetos Obligados de los Poderes Legislativo y Judicial” de nivel “Actividad” se incluyó en la MIR con el objetivo de reflejar de mejor manera el quehacer de la Dirección General.</t>
  </si>
  <si>
    <t>Porcentaje de grupos de opinión  realizados para fomentar la cultura de la transparencia y acceso a la información en los Sujetos Obligados de los Poderes Legislativo y Judicial.</t>
  </si>
  <si>
    <t>Con base en el numeral vigésimo primero de los Lineamientos del SEDI publicados el 10 de junio de 2014 (ACT-PUB-10-06-2015.04), el indicador “Porcentaje de grupos de opinión  realizados para fomentar la cultura de la transparencia y acceso a la información en los Sujetos Obligados de los Poderes Legislativo y Judicial”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</si>
  <si>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grupos de trabajo constituidos y puestos en operación para analizar criterios jurisdiccionales en materia de transparencia y acceso a la información”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</si>
  <si>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asistencia a eventos o reuniones en materia al que sea comisionado uno o más servidores públicos de la DGESOPLJ” de nivel “Actividad” se incluyó en la MIR con el objetivo de reflejar de mejor manera el quehacer de la Dirección General.</t>
  </si>
  <si>
    <t>Porcentaje de asistencia por evento o reunión en la materia al que sea comisionado uno o más servidores públicos de la DGEPLJ.</t>
  </si>
  <si>
    <t>Con base en el numeral vigésimo primero de los Lineamientos del SEDI publicados el 10 de junio de 2014 (ACT-PUB-10-06-2015.04), el indicador “Porcentaje de asistencia por evento o reunión en la materia al que sea comisionado uno o más servidores públicos de la DGEPLJ.” de nivel “Actividad” se eliminó; sin embargo, los indicadores reportados reflejan el quehacer de la Dirección General.</t>
  </si>
  <si>
    <t>Número de Reuniones Bilaterales de alto nivel.</t>
  </si>
  <si>
    <t>Con base en el numeral vigésimo primero de los Lineamientos del SEDI publicados el 10 de junio de 2014 (ACT-PUB-10-06-2015.04), el indicador Número de Reuniones Bilaterales de alto nivel” de nivel “Actividad” se eliminó; sin embargo, los indicadores reportados reflejan el quehacer de la Dirección General.</t>
  </si>
  <si>
    <t>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t>
  </si>
  <si>
    <t>Con base en el numeral vigésimo primero de los Lineamientos del SEDI publicados el 10 de junio de 2014 (ACT-PUB-10-06-2015.04), el indicador “Porcentaje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 de nivel “Actividad” se eliminó; sin embargo, los indicadores reportados reflejan el quehacer de la Dirección General.</t>
  </si>
  <si>
    <t>Porcentaje de sujetos obligados de los poderes en cuesstión con Embajadores por la Transparencia designados.</t>
  </si>
  <si>
    <t>Con base en el numeral vigésimo primero de los Lineamientos del SEDI publicados el 10 de junio de 2014 (ACT-PUB-10-06-2015.04), el indicador “Porcentaje de sujetos obligados de los poderes en cuesstión con Embajadores por la Transparencia designados” de nivel “Actividad” se eliminó; sin embargo, los indicadores reportados reflejan el quehacer de la Dirección General.</t>
  </si>
  <si>
    <t>Número de Diálogos Interinstitucionales por la Transparencia.</t>
  </si>
  <si>
    <t>Con base en el numeral vigésimo primero de los Lineamientos del SEDI publicados el 10 de junio de 2014 (ACT-PUB-10-06-2015.04), el indicador “Número de Diálogos Interinstitucionales por la Transparencia” de nivel “Actividad” se eliminó; sin embargo, los indicadores reportados reflejan el quehacer de la Dirección General.</t>
  </si>
  <si>
    <t>Porcentaje de avance en la Jornada Ciudadana por la Transparencia.</t>
  </si>
  <si>
    <t>Con base en el numeral vigésimo primero de los Lineamientos del SEDI publicados el 10 de junio de 2014 (ACT-PUB-10-06-2015.04), el indicador “Porcentaje de avance en la Jornada Ciudadana por la Transparencia” de nivel “Actividad” se eliminó; sin embargo, los indicadores reportados reflejan el quehacer de la Dirección General.</t>
  </si>
  <si>
    <t>Número de talleres de sensibilización en materia de transparencia, rendición de cuentas y memoria institucional impartidos a tomadores de decisión, implementadores y servidores públicos de cada sujeto obligado de los Poderes Legislativo y Judicial.</t>
  </si>
  <si>
    <t>Con base en el numeral vigésimo primero de los Lineamientos del SEDI publicados el 10 de junio de 2014 (ACT-PUB-10-06-2015.04), el indicador “Número de talleres de sensibilización en materia de transparencia, rendición de cuentas y memoria institucional impartidos a tomadores de decisión, implementadores y servidores públicos de cada sujeto obligado de los Poderes Legislativo y Judicial” de nivel “Actividad” se eliminó; sin embargo, los indicadores reportados reflejan el quehacer de la Dirección General.</t>
  </si>
  <si>
    <t>Porcentaje de solicitudes de asesoría en materia de Memoria Institucional atendidas.</t>
  </si>
  <si>
    <t>Con base en el numeral vigésimo primero de los Lineamientos del SEDI publicados el 10 de junio de 2014 (ACT-PUB-10-06-2015.04), el indicador “Porcentaje de solicitudes de asesoría en materia de Memoria Institucional atendidas” de nivel “Actividad” se eliminó; sin embargo, los indicadores reportados reflejan el quehacer de la Dirección General.</t>
  </si>
  <si>
    <t>Porcentaje de solicitudes de asesoría en materia de POT e INFOMEX atendidas.</t>
  </si>
  <si>
    <t>Con base en el numeral vigésimo primero de los Lineamientos del SEDI publicados el 10 de junio de 2014 (ACT-PUB-10-06-2015.04), el indicador “Porcentaje de solicitudes de asesoría en materia de POT e INFOMEX atendidas” de nivel “Actividad” se eliminó; sin embargo, los indicadores reportados reflejan el quehacer de la Dirección General.</t>
  </si>
  <si>
    <t>Porcentaje de solicitudes de asesoría en materia de implementación de la Plataforma Nacional de Transparencia atendidas.</t>
  </si>
  <si>
    <t>Con base en el numeral vigésimo primero de los Lineamientos del SEDI publicados el 10 de junio de 2014 (ACT-PUB-10-06-2015.04), el indicador “Porcentaje de solicitudes de asesoría en materia de implementación de la Plataforma Nacional de Transparencia atendidas” de nivel “Actividad” se eliminó; sin embargo, los indicadores reportados reflejan el quehacer de la Dirección General.</t>
  </si>
  <si>
    <t>710 - Dirección General de Atención al Pleno</t>
  </si>
  <si>
    <t>Coordinación Técnico del Pleno</t>
  </si>
  <si>
    <t>Promedio de Cumplimiento</t>
  </si>
  <si>
    <t>Contribuir a garantizar el óptimo cumplimiento de los derechos de los recurrentes al acceso a la información pública y a la protección de datos personales, mediante las herramientas necesarias para dar seguimiento puntual a las resoluciones del Pleno.</t>
  </si>
  <si>
    <t>Número e incidencias en el cumplimiento de los indicadores de los Componentes de la DGAP</t>
  </si>
  <si>
    <t xml:space="preserve">El Pleno cuenta con las herramientas necesarias para dar un seguimiento puntal a sus resoluciones en tiempo y forma. La gestión y seguimiento de los asuntos competencia del Pleno del Instituto se realiza de un modo adecuado </t>
  </si>
  <si>
    <t>Promedio de los resultados finales de los i componentes</t>
  </si>
  <si>
    <t>Número de incidencias, acciones realizadas fuera del tiempo meta</t>
  </si>
  <si>
    <t>Los medios de impugnación son turnados, las resoluciones, recomendaciones y acuerdos son firmados y notificados optimizando los tiempos de cada acción</t>
  </si>
  <si>
    <t>{(medios de impugnación interpuestos - carpetas soporte) / Medios de impugnación interpuestos} + {Resoluciones pendientes de firma desde hace más de 30 días / resoluciones pendientes de firma} + {Notificaciones pendientes desde hace más de un día / Notificaciones pendientes}</t>
  </si>
  <si>
    <t>Requerimientos no atendidos o atendidos fuera de tiempo</t>
  </si>
  <si>
    <t>Requerimientos ponencias atendidos</t>
  </si>
  <si>
    <t>(Requerimientos no atendidos + Requerimientos atendidos fuera de tiempo) / Requerimientos</t>
  </si>
  <si>
    <t>Audios, versiones estenográficas y resoluciones del Pleno no difundidas al público en general</t>
  </si>
  <si>
    <t>Versiones públicas de resoluciones publicadas</t>
  </si>
  <si>
    <t>Indicador 3.1 + indicador 3.2.</t>
  </si>
  <si>
    <t>Incumplimiento en las funciones de atención al Pleno</t>
  </si>
  <si>
    <t>Asuntos del Pleno atendidos</t>
  </si>
  <si>
    <t>Proyectos de acuerdo entregados en más de 48 horas más versiones finales de actas de las sesiones del Pleno no elaboradas</t>
  </si>
  <si>
    <t>Incidencias</t>
  </si>
  <si>
    <t>Reportes de medios de impugnación entregados fuera de tiempo</t>
  </si>
  <si>
    <t>Información de los recursos de revisión resueltos por el Pleno actualizada y reportada</t>
  </si>
  <si>
    <t>1 - [{Suma(Día de entrega de reportes - día de la sesión)}/sesiones del Pleno]</t>
  </si>
  <si>
    <t>Medios de impugnación no turnados o sin soporte</t>
  </si>
  <si>
    <t xml:space="preserve">Turnar a las ponencias los medios de impugnación presentados ante el Instituto. En el entendido que estos incluyen aquellos que hayan sido atraídos por el Instituto y los de segunda instancia. </t>
  </si>
  <si>
    <t>(medios de impugnación interpuestos - carpetas soporte) / Medios de impugnación interpuestos</t>
  </si>
  <si>
    <t>Resoluciones pendientes de firma</t>
  </si>
  <si>
    <t>Recabar las firmas de los Comisionados en las resoluciones, recomendaciones y acuerdos que emita el Pleno del Instituto</t>
  </si>
  <si>
    <t>Resoluciones pendientes de firma desde hace más de 30 días / resoluciones pendientes de firma</t>
  </si>
  <si>
    <t>Notificaciones pendientes</t>
  </si>
  <si>
    <t>Notificar las resoluciones, recomendaciones y acuerdos que emita el Pleno del Instituto</t>
  </si>
  <si>
    <t>Notificaciones pendientes desde hace más de un día / Notificaciones pendientes</t>
  </si>
  <si>
    <t>Requerimientos atendidos fuera de tiempo</t>
  </si>
  <si>
    <t xml:space="preserve"> Elaboración de estudios, fichas técnicas, opiniones y recomendaciones para atender los requerimientos formulados por las ponencias </t>
  </si>
  <si>
    <t>Requerimientos atendidos fuera de tiempo / Requerimientos</t>
  </si>
  <si>
    <t>Audios y versiones estenográficas de las sesiones del Pleno difundidas a los particulares</t>
  </si>
  <si>
    <t>Difundir las sesiones del Pleno</t>
  </si>
  <si>
    <t>1 - {(Versiones estenográficas + Audios) / Sesiones del Pleno x 2}</t>
  </si>
  <si>
    <t>Lista de los medios de impugnación resueltos por el Pleno difundidas a los particulares</t>
  </si>
  <si>
    <t>Difundir las resoluciones del Pleno</t>
  </si>
  <si>
    <t>1 - {(Medios de impugnación en lista - Ampliaciones)/(Medios de impugnación votados - Ampliaciones)}</t>
  </si>
  <si>
    <t>Días para la integración de proyectos de acuerdo</t>
  </si>
  <si>
    <t xml:space="preserve"> Integrar los proyectos de acuerdo de los asuntos que se presentan al Pleno, con los elementos de fundamentación y motivación que las áreas proporcionen en el ámbito de su competencia</t>
  </si>
  <si>
    <t>Promedio de (Día en que se elabora el proyecto de acuerdo - Día en que se reciben los elementos de fundamentación y motivación por el área correspondiente). El resultado sería 1 en el caso de que se elabore el acuerdo el mismo día en el que se recibió el insumo</t>
  </si>
  <si>
    <t>Valor absoluto, días transcurridos en promedio</t>
  </si>
  <si>
    <t>Actas de las sesiones del Pleno</t>
  </si>
  <si>
    <t>Elaborar y resguardar las actas de las sesiones del Pleno</t>
  </si>
  <si>
    <t>Actas / Sesiones</t>
  </si>
  <si>
    <t>Quejas del personal respecto a insuficiencia de insumos para realizar sus actividades</t>
  </si>
  <si>
    <t>Verificar que los servidores públicos cuenten con los insumos necesarios para realizar sus funciones</t>
  </si>
  <si>
    <t>Número de quejas recibidas en la Dirección General</t>
  </si>
  <si>
    <t>Valor absoluto, quejas recibidas</t>
  </si>
  <si>
    <t>Cursos técnicos programados no tomados</t>
  </si>
  <si>
    <t xml:space="preserve"> Verificar que los servidores públicos cuentan con la capacitación técnica necesaria para realizar sus funciones</t>
  </si>
  <si>
    <t>Cursos programados no tomados / cursos programados</t>
  </si>
  <si>
    <t>Estratégico-Economía-Anual</t>
  </si>
  <si>
    <t>Reportes de medios de impugnación resueltos entregados fuera de tiempo</t>
  </si>
  <si>
    <t>Reportes de medios de impugnación resueltos por el Pleno entregados en tiempo</t>
  </si>
  <si>
    <t>1 - [{Suma(Día de entrega del reporte - día de la sesión)}/sesiones del Pleno]</t>
  </si>
  <si>
    <t>Reportes del estado que guardan los medios de impugnación entregados fuera de tiempo</t>
  </si>
  <si>
    <t>Reportes de medios del estado que guardan los medios de impugnación</t>
  </si>
  <si>
    <t>El resultado del trimestre superó significativamente la meta programada anual (únicamente el 2% de los asuntos pendientes de firma tienen más de 30 días hábiles). Se valorará la posibilidad de ajustar la meta por una más retadora.</t>
  </si>
  <si>
    <t xml:space="preserve">Al cierre del periodo, no quedan notificaciones en la etapa "Cumple con todos los requisitos para notificar". Consecuentemente, tampoco hay pendientes de este tipo por uno o más días.
Para futuras mediciones, y ante la normativa de la Ley General, se valorará la posibilidad de modificar el método de cálculo.
</t>
  </si>
  <si>
    <t>Dado que en el trimestre hubo periodos inhábiles, los requerimientos fueron menos de los esperados (el denominador fue menor al esperado).</t>
  </si>
  <si>
    <t>El 100% de los audios y versiones estenográficas de las sesiones del pleno han sido publicados.</t>
  </si>
  <si>
    <t xml:space="preserve">El 100% de las resoluciones votadas en el periodo fueron publicadas en formato de datos abiertos:
http://inicio.inai.org.mx/SitePages/Resolucion.aspx
</t>
  </si>
  <si>
    <t>En el periodo de cálculo, todos los proyectos de Acuerdo fueron remitidos a ponencias a más tardar al día siguiente de que las Unidades Administrativas responsables entregaron los elementos de fundamentación y motivación correspondientes.</t>
  </si>
  <si>
    <t>Aunque retadora, la meta podría no ser alcanzable. Actualmente se está rediseñando el proceso y en ese sentido se podría proponer un ajuste de la meta para el siguiente periodo.</t>
  </si>
  <si>
    <t>No aplica.</t>
  </si>
  <si>
    <t>Con base en el numeral vigésimo primero de los Lineamientos del SEDI publicados el 10 de junio de 2014 (ACT-PUB-10-06-2015.04), el indicador "Requerimientos atendidos fuera de tiempo" de nivel "Componente" se eliminó; sin embargo, los indicadores reportados reflejan el quehacer de la Dirección General.</t>
  </si>
  <si>
    <t>Audios, versiones estenográficas y versiones públicas de recursos no difundidas al público en general</t>
  </si>
  <si>
    <t>Con base en el numeral vigésimo primero de los Lineamientos del SEDI publicados el 10 de junio de 2014 (ACT-PUB-10-06-2015.04), el indicador "Audios, versiones estenográficas y versiones públicas de recursos no difundidas al público en general" de nivel “Componente” se eliminó; sin embargo, los indicadores reportados reflejan el quehacer de la Dirección General.</t>
  </si>
  <si>
    <t>Incidencias de no atención a asuntos del Pleno</t>
  </si>
  <si>
    <t>Con base en el numeral vigésimo primero de los Lineamientos del SEDI publicados el 10 de junio de 2014 (ACT-PUB-10-06-2015.04), el indicador "Incidencias de no atención a asuntos del Pleno" de nivel "Componente" se eliminó; sin embargo, los indicadores reportados reflejan el quehacer de la Dirección General.</t>
  </si>
  <si>
    <t>Requerimientos de información no atendidos en tiempo</t>
  </si>
  <si>
    <t>Con base en el numeral vigésimo primero de los Lineamientos del SEDI publicados el 10 de junio de 2014 (ACT-PUB-10-06-2015.04), el indicador "Requerimientos de información no atendidos en tiempo" de nivel "Componente" se eliminó; sin embargo, los indicadores reportados reflejan el quehacer de la Dirección General.</t>
  </si>
  <si>
    <t>Días para el turno de medios de impugnación</t>
  </si>
  <si>
    <t>Con base en el numeral vigésimo primero de los Lineamientos del SEDI publicados el 10 de junio de 2014 (ACT-PUB-10-06-2015.04), el indicador "Días para el turno de medios de impugnación" de nivel "Actividad" se eliminó; sin embargo, los indicadores reportados reflejan el quehacer de la Dirección General.</t>
  </si>
  <si>
    <t>Días para la firma de resoluciones, recomendaciones y acuerdos</t>
  </si>
  <si>
    <t>Con base en el numeral vigésimo primero de los Lineamientos del SEDI publicados el 10 de junio de 2014 (ACT-PUB-10-06-2015.04), el indicador "Días para la firma de resoluciones, recomendaciones y acuerdos" de nivel “Actividad” se eliminó; sin embargo, los indicadores reportados reflejan el quehacer de la Dirección General.</t>
  </si>
  <si>
    <t>Días para la notificación de resoluciones a medios de impugnación</t>
  </si>
  <si>
    <t>Con base en el numeral vigésimo primero de los Lineamientos del SEDI publicados el 10 de junio de 2014 (ACT-PUB-10-06-2015.04), el indicador "Días para la notificación de resoluciones a medios de impugnación" de nivel "Actividad" se eliminó; sin embargo, los indicadores reportados reflejan el quehacer de la Dirección General.</t>
  </si>
  <si>
    <t>Días para la atención a requerimientos de las ponencias</t>
  </si>
  <si>
    <t>Con base en el numeral vigésimo primero de los Lineamientos del SEDI publicados el 10 de junio de 2014 (ACT-PUB-10-06-2015.04), el indicador "Días para la atención a requerimientos de las ponencias" de nivel "Actividad" se eliminó; sin embargo, los indicadores reportados reflejan el quehacer de la Dirección General.</t>
  </si>
  <si>
    <t>Audios por sesión</t>
  </si>
  <si>
    <t>Con base en el numeral vigésimo primero de los Lineamientos del SEDI publicados el 10 de junio de 2014 (ACT-PUB-10-06-2015.04), el indicador "Audios por sesión" de nivel “Actividad” se eliminó; sin embargo, los indicadores reportados reflejan el quehacer de la Dirección General.</t>
  </si>
  <si>
    <t>Versiones estenográficas por sesión</t>
  </si>
  <si>
    <t>Con base en el numeral vigésimo primero de los Lineamientos del SEDI publicados el 10 de junio de 2014 (ACT-PUB-10-06-2015.04), el indicador "Versiones estenográficas por sesión" de nivel “Actividad"” se eliminó; sin embargo, los indicadores reportados reflejan el quehacer de la Dirección General.</t>
  </si>
  <si>
    <t>Días para la difusión y publicación de versiones públicas de resoluciones</t>
  </si>
  <si>
    <t>Con base en el numeral vigésimo primero de los Lineamientos del SEDI publicados el 10 de junio de 2014 (ACT-PUB-10-06-2015.04), el indicador "Días para la difusión y publicación de versiones públicas de resoluciones" de nivel "Actividad" se eliminó; sin embargo, los indicadores reportados reflejan el quehacer de la Dirección General.</t>
  </si>
  <si>
    <t>Oficios e informes que validan la acción de verificación de atención a las instrucciones, observaciones y sugerencias del Pleno</t>
  </si>
  <si>
    <t>Con base en el numeral vigésimo primero de los Lineamientos del SEDI publicados el 10 de junio de 2014 (ACT-PUB-10-06-2015.04), el indicador "Oficios e informes que validan la acción de verificación de atención a las instrucciones, observaciones y sugerencias del Pleno" de nivel “Actividad” se eliminó; sin embargo, los indicadores reportados reflejan el quehacer de la Dirección General.</t>
  </si>
  <si>
    <t>Registro de recursos resueltos</t>
  </si>
  <si>
    <t>Con base en el numeral vigésimo primero de los Lineamientos del SEDI publicados el 10 de junio de 2014 (ACT-PUB-10-06-2015.04), el indicador "Registro de recursos resueltos" de nivel "Actividad" se eliminó; sin embargo, los indicadores reportados reflejan el quehacer de la Dirección General.</t>
  </si>
  <si>
    <t>Registro de recursos resueltos en cumplimiento con la LGTAIPG</t>
  </si>
  <si>
    <t>Con base en el numeral vigésimo primero de los Lineamientos del SEDI publicados el 10 de junio de 2014 (ACT-PUB-10-06-2015.04), el indicador "Registro de recursos resueltos en cumplimiento con la LGTAIPG" de nivel "Actividad" se eliminó; sin embargo, los indicadores reportados reflejan el quehacer de la Dirección General.</t>
  </si>
  <si>
    <t>Registro de recursos en sustanciación</t>
  </si>
  <si>
    <t>Con base en el numeral vigésimo primero de los Lineamientos del SEDI publicados el 10 de junio de 2014 (ACT-PUB-10-06-2015.04), el indicador "Registro de recursos en sustanciación" de nivel “Actividad” se eliminó; sin embargo, los indicadores reportados reflejan el quehacer de la Dirección General.</t>
  </si>
  <si>
    <t>Informe de cumplimiento</t>
  </si>
  <si>
    <t>Con base en el numeral vigésimo primero de los Lineamientos del SEDI publicados el 10 de junio de 2014 (ACT-PUB-10-06-2015.04), el indicador "Informe de cumplimiento de nivel “Actividad” se eliminó; sin embargo, los indicadores reportados reflejan el quehacer de la Dirección General.</t>
  </si>
  <si>
    <t>Con base en el numeral vigésimo primero de los Lineamientos del SEDI publicados el 10 de junio de 2014 (ACT-PUB-10-06-2015.04), el indicador "Requerimientos no atendidos o atendidos fuera de tiempo"  de nivel "Componente" se incluyó en la MIR con el objetivo de reflejar de mejor manera el quehacer de la Dirección General.</t>
  </si>
  <si>
    <t>Con base en el numeral vigésimo primero de los Lineamientos del SEDI publicados el 10 de junio de 2014 (ACT-PUB-10-06-2015.04), el indicador "Audios, versiones estenográficas y resoluciones del Pleno no difundidas al público en general"  de nivel "Componente" se incluyó en la MIR con el objetivo de reflejar de mejor manera el quehacer de la Dirección General.</t>
  </si>
  <si>
    <t>Con base en el numeral vigésimo primero de los Lineamientos del SEDI publicados el 10 de junio de 2014 (ACT-PUB-10-06-2015.04), el indicador "Incumplimiento en las funciones de atención al Pleno"  de nivel "Componente" se incluyó en la MIR con el objetivo de reflejar de mejor manera el quehacer de la Dirección General.</t>
  </si>
  <si>
    <t>Con base en el numeral vigésimo primero de los Lineamientos del SEDI publicados el 10 de junio de 2014 (ACT-PUB-10-06-2015.04), el indicador "Medios de impugnación no turnados o sin soporte"  de nivel "Actividad" se incluyó en la MIR con el objetivo de reflejar de mejor manera el quehacer de la Dirección General.</t>
  </si>
  <si>
    <t>Con base en el numeral vigésimo primero de los Lineamientos del SEDI publicados el 10 de junio de 2014 (ACT-PUB-10-06-2015.04), el indicador "Resoluciones pendientes de firma"  de nivel "Actividad" se incluyó en la MIR con el objetivo de reflejar de mejor manera el quehacer de la Dirección General.</t>
  </si>
  <si>
    <t>Con base en el numeral vigésimo primero de los Lineamientos del SEDI publicados el 10 de junio de 2014 (ACT-PUB-10-06-2015.04), el indicador "Notificaciones pendientes"  de nivel "Actividad" se incluyó en la MIR con el objetivo de reflejar de mejor manera el quehacer de la Dirección General.</t>
  </si>
  <si>
    <t>Con base en el numeral vigésimo primero de los Lineamientos del SEDI publicados el 10 de junio de 2014 (ACT-PUB-10-06-2015.04), el indicador "Requerimientos atendidos fuera de tiempo"  de nivel "Actividad" se incluyó en la MIR con el objetivo de reflejar de mejor manera el quehacer de la Dirección General.</t>
  </si>
  <si>
    <t>Con base en el numeral vigésimo primero de los Lineamientos del SEDI publicados el 10 de junio de 2014 (ACT-PUB-10-06-2015.04), el indicador "Audios y versiones estenográficas de las sesiones del Pleno difundidas a los particulares"  de nivel "Actividad" se incluyó en la MIR con el objetivo de reflejar de mejor manera el quehacer de la Dirección General.</t>
  </si>
  <si>
    <t>Con base en el numeral vigésimo primero de los Lineamientos del SEDI publicados el 10 de junio de 2014 (ACT-PUB-10-06-2015.04), el indicador "Lista de los medios de impugnación resueltos por el Pleno difundidas a los particulares"  de nivel "Actividad" se incluyó en la MIR con el objetivo de reflejar de mejor manera el quehacer de la Dirección General.</t>
  </si>
  <si>
    <t>Con base en el numeral vigésimo primero de los Lineamientos del SEDI publicados el 10 de junio de 2014 (ACT-PUB-10-06-2015.04), el indicador "Cursos técnicos programados no tomados"  de nivel "Actividad" se incluyó en la MIR con el objetivo de reflejar de mejor manera el quehacer de la Dirección General.</t>
  </si>
  <si>
    <t>Con base en el numeral vigésimo primero de los Lineamientos del SEDI publicados el 10 de junio de 2014 (ACT-PUB-10-06-2015.04), el indicador "Reportes de medios de impugnación resueltos entregados fuera de tiempo"  de nivel "Actividad" se incluyó en la MIR con el objetivo de reflejar de mejor manera el quehacer de la Dirección General.</t>
  </si>
  <si>
    <t>Con base en el numeral vigésimo primero de los Lineamientos del SEDI publicados el 10 de junio de 2014 (ACT-PUB-10-06-2015.04), el indicador "Reportes del estado que guardan los medios de impugnación entregados fuera de tiempo"  de nivel "Actividad" se incluyó en la MIR con el objetivo de reflejar de mejor manera el quehacer de la Dirección General.</t>
  </si>
  <si>
    <t>330 - Dirección General de Gobierno Abierto y Transparencia</t>
  </si>
  <si>
    <t>Índice de aplicación de las políticas nacionales de gobierno abierto y transparencia proactiva</t>
  </si>
  <si>
    <t>Los órganos garantes y sujetos obligados promueven la interacción entre las autoridades y la sociedad, y la  generación de información y conocimiento público útil a través de políticas públicas consistentes.</t>
  </si>
  <si>
    <t xml:space="preserve"> ((Número de sujetos obligados u órganos garantes con los que se trabaje) / (Número de sujetos obligados u órganos garantes del universo de cobertura)) * (Promedio de calidad de los proyectos)</t>
  </si>
  <si>
    <t>Porcentaje de instituciones con acciones implementadas del Programa de Gobierno Abierto</t>
  </si>
  <si>
    <t>Programa de Gobierno Abierto implementado.</t>
  </si>
  <si>
    <t>((Número de instituciones con acciones en materia de Gobierno Abierto) / (Número de instituciones de la estrategia de cobertura de Gobierno Abierto)) * 100</t>
  </si>
  <si>
    <t>Porcentaje de instituciones con acciones implementadas del Programa de Transparencia Proactiva</t>
  </si>
  <si>
    <t>Programa de Transparencia Proactiva implementado</t>
  </si>
  <si>
    <t>(Número de instituciones con acciones en materia de transparencia proactiva) / Número de instituciones de la estrategia de cobertura de Transparencia Proactiva) * 100</t>
  </si>
  <si>
    <t>Porcentaje de acciones de sensibilización de gobierno abierto realizadas</t>
  </si>
  <si>
    <t>Sensibilización del Programa de Gobierno Abierto implementada</t>
  </si>
  <si>
    <t>(Número de pláticas de sensibilización realizadas) / (Número de pláticas de sensibilización programadas) + (Número de pláticas de sensibilización solicitadas) * 100</t>
  </si>
  <si>
    <t>Porcentaje de consultas de gobierno abierto atendidas</t>
  </si>
  <si>
    <t>Atención de consultas en materia de Gobierno Abierto</t>
  </si>
  <si>
    <t>(Número de consultas atendidas en el periodo) / (Número de consultas recibidas en el periodo) * 100</t>
  </si>
  <si>
    <t>Porcentaje de acciones verificadas en proyectos de gobierno abierto</t>
  </si>
  <si>
    <t>Verificación del cumplimiento de acciones  en materia de Gobierno Abierto programadas</t>
  </si>
  <si>
    <t>((Número de acciones realizadas en los proyectos de gobierno abierto) / (Número de acciones programadas))*100</t>
  </si>
  <si>
    <t>Porcentaje de avance en la generación de los compromisos en los proyectos en materia de gobierno abierto.</t>
  </si>
  <si>
    <t>Verificación del avance en la generación de los planes de acción y de las guías de implementación en materia de Gobierno Abierto</t>
  </si>
  <si>
    <t>((Número de proyectos de gobierno abierto con Plan de Acción Local publicado en el periodo) / (Número de proyectos de gobierno abierto))*100</t>
  </si>
  <si>
    <t>Porcentaje de cumplimiento las guías de implementación  en materia de gobierno abierto.</t>
  </si>
  <si>
    <t>((Suma de actividades cumplidas de las guías de implementación de gobierno abierto en el periodo) / (Suma de actividades programadas))*100</t>
  </si>
  <si>
    <t>Porcentaje de acciones realizadas en el marco de la participación del INAI en la Alianza para el Gobierno Abierto.</t>
  </si>
  <si>
    <t>Participación del INAI  en la Alianza para el Gobierno Abierto (AGA)</t>
  </si>
  <si>
    <t>((Número de acciones realizadas en el marco de la representación del INAI en la Alianza para el Gobierno Abierto) / (Número de acciones programadas en el marco de la participación del INAI en la Alianza para el Gobierno Abierto))*100</t>
  </si>
  <si>
    <t>Porcentaje de acciones de sensibilización de transparencia proactiva realizadas</t>
  </si>
  <si>
    <t>Sensibilización del Programa de Transparencia Proactiva</t>
  </si>
  <si>
    <t>Porcentaje de consultas de transparencia proactiva atendidas</t>
  </si>
  <si>
    <t>Atención de consultas en materia del Programa de Transparencia Proactiva</t>
  </si>
  <si>
    <t>Porcentaje de compromiso en materia de conocimiento público verificadas en proyectos de gobierno abierto</t>
  </si>
  <si>
    <t xml:space="preserve"> Verificación del establecimiento de compromisos  en materia de conocimiento público programadas</t>
  </si>
  <si>
    <t>(Número de planes de acción que incluyen al menos un compromiso de conocimiento público) / (Número de proyectos de gobierno abierto que han publicado su plan de acción)*100</t>
  </si>
  <si>
    <t>Porcentaje de cumplimiento de las guías de implementación  en materia de Transparencia Proactiva</t>
  </si>
  <si>
    <t>Verificación del establecimiento de compromisos  en materia de conocimiento público programadas</t>
  </si>
  <si>
    <t>((Suma de actividades cumplidas de las guías de implementación de transparencia proactiva en el periodo) / (Suma de actividades programadas))*100</t>
  </si>
  <si>
    <t>Porcentaje de acciones realizadas en proyectos de conocimiento público</t>
  </si>
  <si>
    <t>Operación de proyectos de conocimiento público</t>
  </si>
  <si>
    <t>((Número de acciones realizadas en proyectos de conocimiento público)/(Número de acciones programadas en proyectos de conocimiento público))*100</t>
  </si>
  <si>
    <t>Porcentaje de acciones realizadas en el marco de la participación del INAI en órganos colegiados en materia datos abiertos, información gubernamental y transparencia.</t>
  </si>
  <si>
    <t>Participación del INAI en órganos colegiados en las materias de datos abiertos, información gubernamental y transparencia.</t>
  </si>
  <si>
    <t>((Número de acciones realizadas en el marco de la participación del INAI en órganos colegiados en materia de transparencia proactiva) / (Número de acciones programadas en el marco de la participación del INAI en órganos colegiados en materia de datos abiertos, información gubernamental y transparencia))*100</t>
  </si>
  <si>
    <t>Porcentaje de presupuesto ejercido</t>
  </si>
  <si>
    <t>Ejercicio del presupuesto del Proyecto Especial: Levantamiento de la línea base de la métrica de gobierno abierto</t>
  </si>
  <si>
    <r>
      <t>(Presupuesto ejercido</t>
    </r>
    <r>
      <rPr>
        <b/>
        <sz val="10"/>
        <rFont val="Arial Narrow"/>
        <family val="2"/>
      </rPr>
      <t>/</t>
    </r>
    <r>
      <rPr>
        <sz val="10"/>
        <rFont val="Arial Narrow"/>
        <family val="2"/>
      </rPr>
      <t>Monto aprobado)* 100</t>
    </r>
  </si>
  <si>
    <t>Implementación del Proyecto Especial: Levantamiento de la línea base de la métrica de gobierno abierto</t>
  </si>
  <si>
    <r>
      <t>A</t>
    </r>
    <r>
      <rPr>
        <vertAlign val="subscript"/>
        <sz val="10"/>
        <rFont val="Arial Narrow"/>
        <family val="2"/>
      </rPr>
      <t>1</t>
    </r>
    <r>
      <rPr>
        <sz val="10"/>
        <rFont val="Arial Narrow"/>
        <family val="2"/>
      </rPr>
      <t>+A</t>
    </r>
    <r>
      <rPr>
        <vertAlign val="subscript"/>
        <sz val="10"/>
        <rFont val="Arial Narrow"/>
        <family val="2"/>
      </rPr>
      <t>2</t>
    </r>
    <r>
      <rPr>
        <sz val="10"/>
        <rFont val="Arial Narrow"/>
        <family val="2"/>
      </rPr>
      <t>+A</t>
    </r>
    <r>
      <rPr>
        <vertAlign val="subscript"/>
        <sz val="10"/>
        <rFont val="Arial Narrow"/>
        <family val="2"/>
      </rPr>
      <t>3</t>
    </r>
    <r>
      <rPr>
        <sz val="10"/>
        <rFont val="Arial Narrow"/>
        <family val="2"/>
      </rPr>
      <t>+A</t>
    </r>
    <r>
      <rPr>
        <vertAlign val="subscript"/>
        <sz val="10"/>
        <rFont val="Arial Narrow"/>
        <family val="2"/>
      </rPr>
      <t>n</t>
    </r>
    <r>
      <rPr>
        <sz val="10"/>
        <rFont val="Arial Narrow"/>
        <family val="2"/>
      </rPr>
      <t xml:space="preserve"> 
donde:
A</t>
    </r>
    <r>
      <rPr>
        <vertAlign val="subscript"/>
        <sz val="10"/>
        <rFont val="Arial Narrow"/>
        <family val="2"/>
      </rPr>
      <t>n</t>
    </r>
    <r>
      <rPr>
        <sz val="10"/>
        <rFont val="Arial Narrow"/>
        <family val="2"/>
      </rPr>
      <t>= (Porcentaje de avance de la actividad n al trimestre) * (Porcentaje de contribución de la actividad al logro de la meta anual)</t>
    </r>
    <r>
      <rPr>
        <b/>
        <sz val="10"/>
        <rFont val="Arial Narrow"/>
        <family val="2"/>
      </rPr>
      <t>/</t>
    </r>
    <r>
      <rPr>
        <sz val="10"/>
        <rFont val="Arial Narrow"/>
        <family val="2"/>
      </rPr>
      <t>100</t>
    </r>
  </si>
  <si>
    <t xml:space="preserve">Publicación del Plan de Acción Local del estado de Veracruz, publicación del portal en internet de Gobierno Abierto del estado de Jalisco e instalación del Secretariado Técnico Local de San Luis Potosí. </t>
  </si>
  <si>
    <t>Si bien no se tenía prevista una meta para el periodo, se logró la publicación del Plan de Acción Local del estado de Veracruz.</t>
  </si>
  <si>
    <t>Las guías de implementación en materia de gobierno abierto serán aprobadas por el Pleno del INAI y su implementación entrará en operación en el segundo trimestre del año.</t>
  </si>
  <si>
    <t>Se realizaron 11 de las acciones programadas relativas a la participación del INAI en la Alianza para el Gobierno Abierto.</t>
  </si>
  <si>
    <t>Se sostuvieron nueve pláticas de sensibilización, una adicional a lo programado en el periodo.</t>
  </si>
  <si>
    <t>Durante el periodo se recibieron en total 50 consultas en materia de transparencia proactiva, mismas que fueron atendidas oportunamente.</t>
  </si>
  <si>
    <t>Durante el periodo se publicó el Plan de Acción Local del estado de Veracruz con su correspondiente compromiso de conocimiento público.</t>
  </si>
  <si>
    <t>Las guías de implementación en materia de transparencia proactiva serán aprobadas por el Pleno del INAI y su implementación entrará en operación en el segundo trimestre del año.</t>
  </si>
  <si>
    <t>Durante el periodo se llevaron a cabo cuatro actividades relacionadas con la operación de proyectos de conocimiento público.</t>
  </si>
  <si>
    <t>El pasado 25 de febrero de 2016 se celebró la primera sesión extraordinaria de la Comisión de Gobierno Abierto y Transparencia Proactiva del SNT en donde se aprobaron los lineamientos, estrategias y documentos presentados.</t>
  </si>
  <si>
    <t>No se tenía programado ejercicio de recursos para el primer trimestre.</t>
  </si>
  <si>
    <t>No se tenían actividades programadas para el primer trimestre.</t>
  </si>
  <si>
    <t>Se redujo la meta en 0,3%</t>
  </si>
  <si>
    <t>Se ajustó la meta al pasar de 100% a 43%</t>
  </si>
  <si>
    <t>Se ajustó la meta al pasar de 67% a 100%</t>
  </si>
  <si>
    <t>Se ajustó la meta al pasar de 84% a 50%</t>
  </si>
  <si>
    <t>Se ajustó la meta al pasar de 42% a 50%</t>
  </si>
  <si>
    <t>Con base en el numeral vigésimo primero de los Lineamientos del SEDI publicados el 10 de junio de 2014 (ACT-PUB-10-06-2015.04), el indicador “Porcentaje de avance en el cumplimiento de los compromisos en los proyectos en materia de gobierno abierto” de nivel “Actividad” se eliminó  y se sustituyó por el indicador "Porcentaje de avance en la generación de los compromisos en los proyectos en materia de gobierno abierto." con la finalidad de reflejar de mejor manera el quehacer de la Dirección General.</t>
  </si>
  <si>
    <t>Con base en el numeral vigésimo primero de los Lineamientos del SEDI publicados el 10 de junio de 2014 (ACT-PUB-10-06-2015.04), el indicador “Porcentaje de cumplimiento las guías de implementación  en materia de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</si>
  <si>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de nivel “Actividad” se incluyó en la MIR con el objetivo de reflejar de mejor manera el quehacer de la Dirección General.</t>
  </si>
  <si>
    <t>E003 - Coordinar el Sistema Nacional de Transparencia, Acceso a la Información y de Protección de Datos Personales</t>
  </si>
  <si>
    <t>310- Dirección General de Políticas de Acceso</t>
  </si>
  <si>
    <t>Coordinar el Sistema Nacional de Transparencia y de Protección de Datos Personales, para que los órganos garantes establezcan, apliquen y evalúen acciones de acceso a la información pública,  protección y debido tratamiento de datos personales.</t>
  </si>
  <si>
    <t>Promedio de coordinación efectiva del Sistema Nacional de Transperencia</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</si>
  <si>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coordinadas de acceso a la información.</t>
  </si>
  <si>
    <t>Porcentaje de políticas de acceso que cumplen con los criterios mínimos establecidos por el INAI.</t>
  </si>
  <si>
    <t>El INAI, los órganos garantes y los sujetos obligados cuentan con políticas de acceso a la información que cumplen con los criterios mínimos establecidos por el INAI.</t>
  </si>
  <si>
    <t>(Número de políticas que cumplen con los criterios mínimos / Total de políticas documentadas en el Catálogo Nacional de Políticas de Acceso)*100</t>
  </si>
  <si>
    <t>Consultas de información estadística y diagnósticos</t>
  </si>
  <si>
    <t>Información estadística y diagnósticos sobre el ejercicio y garantía del acceso a la información consultados.</t>
  </si>
  <si>
    <t>Número total de visitas a las páginas que publiquen la información estadística y diagnósticos durante el semestre</t>
  </si>
  <si>
    <t>Visitas</t>
  </si>
  <si>
    <t>Porcentaje de políticas de los sujetos obligados asesorados documentadas en el Catálogo de políticas de acceso a la información</t>
  </si>
  <si>
    <t>Políticas de los sujetos obligados asesorados documentadas en el Catálogo de políticas de acceso a la información</t>
  </si>
  <si>
    <t>(Número total de sujetos obligados que registraron políticas en el catálogo durante el año / número total de sujetos obligados asesorados durante el año)*100</t>
  </si>
  <si>
    <t>Porcentaje de sesiones de sensibilización sobre criterios mínimos y metodología para el diseño y documentación de políticas otorgadas</t>
  </si>
  <si>
    <t>Sensibilización sobre los criterios mínimos y metodología para el diseño y documentación de políticas. indicador: dadas/programadas</t>
  </si>
  <si>
    <t>(Número de sesiones de sensibilización otorgadas / Número de sesiones de sensibilización programadas)*100</t>
  </si>
  <si>
    <t>Porcentaje de asistencias técnicas brindadas por la Dirección General de Políticas de Acceso (DGPA)</t>
  </si>
  <si>
    <t>Otorgamiento de asistencia técnica a los sujetos obligados para la formulación de políticas de acceso a la información.</t>
  </si>
  <si>
    <t>(Número de asistencias técnicas otorgadas / Número de asistencias técnicas solicitadas)*100</t>
  </si>
  <si>
    <t xml:space="preserve">Porcentaje de diagnósticos publicados y promovidos </t>
  </si>
  <si>
    <t>Publicación y promoción de información estadística y diagnósticos sobre el ejercicio y garantía del derecho de acceso a la información</t>
  </si>
  <si>
    <t>(Diagnósticos publicados y promovidos durante el año / Total de diagnósticos programados para su publicación en el año)* 100</t>
  </si>
  <si>
    <t>Realización del Proyecto Especial Censo Nacional de Transparencia, Acceso a la Información Pública y Protección de Datos Personales</t>
  </si>
  <si>
    <r>
      <t>A</t>
    </r>
    <r>
      <rPr>
        <vertAlign val="subscript"/>
        <sz val="12"/>
        <rFont val="Arial Narrow"/>
        <family val="2"/>
      </rPr>
      <t>1</t>
    </r>
    <r>
      <rPr>
        <sz val="12"/>
        <rFont val="Arial Narrow"/>
        <family val="2"/>
      </rPr>
      <t>+A</t>
    </r>
    <r>
      <rPr>
        <vertAlign val="subscript"/>
        <sz val="12"/>
        <rFont val="Arial Narrow"/>
        <family val="2"/>
      </rPr>
      <t>2</t>
    </r>
    <r>
      <rPr>
        <sz val="12"/>
        <rFont val="Arial Narrow"/>
        <family val="2"/>
      </rPr>
      <t>+A</t>
    </r>
    <r>
      <rPr>
        <vertAlign val="subscript"/>
        <sz val="12"/>
        <rFont val="Arial Narrow"/>
        <family val="2"/>
      </rPr>
      <t>3</t>
    </r>
    <r>
      <rPr>
        <sz val="12"/>
        <rFont val="Arial Narrow"/>
        <family val="2"/>
      </rPr>
      <t>+A</t>
    </r>
    <r>
      <rPr>
        <vertAlign val="subscript"/>
        <sz val="12"/>
        <rFont val="Arial Narrow"/>
        <family val="2"/>
      </rPr>
      <t>n</t>
    </r>
    <r>
      <rPr>
        <sz val="12"/>
        <rFont val="Arial Narrow"/>
        <family val="2"/>
      </rPr>
      <t xml:space="preserve"> 
donde:
A</t>
    </r>
    <r>
      <rPr>
        <vertAlign val="subscript"/>
        <sz val="12"/>
        <rFont val="Arial Narrow"/>
        <family val="2"/>
      </rPr>
      <t>n</t>
    </r>
    <r>
      <rPr>
        <sz val="12"/>
        <rFont val="Arial Narrow"/>
        <family val="2"/>
      </rPr>
      <t>= (Porcentaje de avance de la actividad n al trimestre) * (Porcentaje de contribución de la actividad al logro de la meta anual)</t>
    </r>
    <r>
      <rPr>
        <b/>
        <sz val="12"/>
        <rFont val="Arial Narrow"/>
        <family val="2"/>
      </rPr>
      <t>/</t>
    </r>
    <r>
      <rPr>
        <sz val="12"/>
        <rFont val="Arial Narrow"/>
        <family val="2"/>
      </rPr>
      <t>100</t>
    </r>
  </si>
  <si>
    <t>Realización del Proyecto Especial Encuesta Nacional de Acceso a la Información Pública y Protección de Datos Personales (ENAID) 2016</t>
  </si>
  <si>
    <t>Ejercicio del presupuesto del Proyecto Especial Encuesta Nacional de Acceso a la Información Pública y Protección de Datos Personales (ENAID) 2016</t>
  </si>
  <si>
    <r>
      <t>(Presupuesto ejercido</t>
    </r>
    <r>
      <rPr>
        <b/>
        <sz val="12"/>
        <rFont val="Arial Narrow"/>
        <family val="2"/>
      </rPr>
      <t>/</t>
    </r>
    <r>
      <rPr>
        <sz val="12"/>
        <rFont val="Arial Narrow"/>
        <family val="2"/>
      </rPr>
      <t>Monto aprobado)* 100</t>
    </r>
  </si>
  <si>
    <t>Realización del Proyecto Especial Implementación de Contrataciones Abiertas</t>
  </si>
  <si>
    <t>No se llevaron a cabo ajusten a las metas.</t>
  </si>
  <si>
    <t>Con base en el numeral vigésimo primero de los Lineamientos del SEDI publicados el 10 de junio de 2014 (ACT-PUB-10-06-2015.04), el indicador “Porcentaje de políticas de acceso que impactan en índices y métricas enfocados a la medición del ejercicio, cumplimiento y garantía del derecho de acceso a la información” de nivel “Propósito” se eliminó  y se sustituyó por el indicador "Porcentaje de políticas de acceso que cumplen con los criterios mínimos establecidos por el INAI" con la finalidad de reflejar de mejor manera el quehacer de la Dirección General.</t>
  </si>
  <si>
    <t>Con base en el numeral vigésimo primero de los Lineamientos del SEDI publicados el 10 de junio de 2014 (ACT-PUB-10-06-2015.04), el indicador “Consultas de información estadística y diagnósticos” de nivel “Componente” se incluyó en la MIR con el objetivo de reflejar de mejor manera el quehacer de la Dirección General.</t>
  </si>
  <si>
    <t>Con base en el numeral vigésimo primero de los Lineamientos del SEDI publicados el 10 de junio de 2014 (ACT-PUB-10-06-2015.04), el indicador “Porcentaje de políticas de los sujetos obligados asesorados documentadas en el Catálogo de políticas de acceso a la información” de nivel “Componente” se incluyó en la MIR con el objetivo de reflejar de mejor manera el quehacer de la Dirección General.</t>
  </si>
  <si>
    <t>Porcentaje de políticas y acciones desarrolladas por el INAI, los órganos garantes y los sujetos obligados, orientadas a mejorar el ejercicio y garantía del derecho de acceso a la información, que utilizan información y diagnósticos desarrollados por el INAI.</t>
  </si>
  <si>
    <t>Con base en el numeral vigésimo primero de los Lineamientos del SEDI publicados el 10 de junio de 2014 (ACT-PUB-10-06-2015.04), el indicador “Porcentaje de políticas y acciones desarrolladas por el INAI, los órganos garantes y los sujetos obligados, orientadas a mejorar el ejercicio y garantía del derecho de acceso a la información, que utilizan información y diagnósticos desarrollados por el INAI.” de nivel “Componente” se eliminó; sin embargo, los indicadores reportados reflejan el quehacer de la Dirección General.</t>
  </si>
  <si>
    <t>Variación en el total de políticas y acciones registradas y en proceso de implementación en el marco del Sistema Nacional de Transparencia.</t>
  </si>
  <si>
    <t>Con base en el numeral vigésimo primero de los Lineamientos del SEDI publicados el 10 de junio de 2014 (ACT-PUB-10-06-2015.04), el indicador “Variación en el total de políticas y acciones registradas y en proceso de implementación en el marco del Sistema Nacional de Transparencia.” de nivel “Componente” se eliminó; sin embargo, los indicadores reportados reflejan el quehacer de la Dirección General.</t>
  </si>
  <si>
    <t>Con base en el numeral vigésimo primero de los Lineamientos del SEDI publicados el 10 de junio de 2014 (ACT-PUB-10-06-2015.04), el indicador “Porcentaje de sesiones de sensibilización sobre criterios mínimos y metodología para el diseño y documentación de políticas otorgadas”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</si>
  <si>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asistencias técnicas brindadas por la Dirección General de Políticas de Acceso (DGPA)”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</si>
  <si>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diagnósticos publicados y promovidos ”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</si>
  <si>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</si>
  <si>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 de nivel “Actividad” se incluyó en la MIR con el objetivo de reflejar de mejor manera el quehacer de la Dirección General.</t>
  </si>
  <si>
    <t>Porcentaje de políticas conforme a lineamientos y /o criterios.</t>
  </si>
  <si>
    <t>Con base en el numeral vigésimo primero de los Lineamientos del SEDI publicados el 10 de junio de 2014 (ACT-PUB-10-06-2015.04), el indicador “Porcentaje de políticas conforme a lineamientos y /o criterios.” de nivel “Actividad” se eliminó; sin embargo, los indicadores reportados reflejan el quehacer de la Dirección General.</t>
  </si>
  <si>
    <t>Porcentaje de lineamientos y /o criterios,  para la publicación de información emitidos por el INAI.</t>
  </si>
  <si>
    <t>Con base en el numeral vigésimo primero de los Lineamientos del SEDI publicados el 10 de junio de 2014 (ACT-PUB-10-06-2015.04), el indicador “Porcentaje de lineamientos y /o criterios,  para la publicación de información emitidos por el INAI.” de nivel “Actividad” se eliminó; sin embargo, los indicadores reportados reflejan el quehacer de la Dirección General.</t>
  </si>
  <si>
    <t>Porcentaje de herramientas diseñadas o mejoradas que faciliten el ejercicio y la garantía del derecho de acceso a la información</t>
  </si>
  <si>
    <t>Con base en el numeral vigésimo primero de los Lineamientos del SEDI publicados el 10 de junio de 2014 (ACT-PUB-10-06-2015.04), el indicador “Porcentaje de herramientas diseñadas o mejoradas que faciliten el ejercicio y la garantía del derecho de acceso a la información” de nivel “Actividad” se eliminó; sin embargo, los indicadores reportados reflejan el quehacer de la Dirección General.</t>
  </si>
  <si>
    <t>Conceptualización, diseño, implementación y mejora de herramientas que faciliten el ejercicio y la garantía del derecho de acceso a la información.</t>
  </si>
  <si>
    <t>Con base en el numeral vigésimo primero de los Lineamientos del SEDI publicados el 10 de junio de 2014 (ACT-PUB-10-06-2015.04), el indicador “Conceptualización, diseño, implementación y mejora de herramientas que faciliten el ejercicio y la garantía del derecho de acceso a la información.” de nivel “Actividad” se eliminó; sin embargo, los indicadores reportados reflejan el quehacer de la Dirección General.</t>
  </si>
  <si>
    <t>Promedio de calificaciones sobre experiencia y satisfacción del usuario en relación con el uso las herramientas informáticas, a través de reactivos específicos al respecto.</t>
  </si>
  <si>
    <t>Con base en el numeral vigésimo primero de los Lineamientos del SEDI publicados el 10 de junio de 2014 (ACT-PUB-10-06-2015.04), el indicador “Promedio de calificaciones sobre experiencia y satisfacción del usuario en relación con el uso las herramientas informáticas, a través de reactivos específicos al respecto.” de nivel “Actividad” se eliminó; sin embargo, los indicadores reportados reflejan el quehacer de la Dirección General.</t>
  </si>
  <si>
    <t>Porcentaje de publicación de diagnósticos elaborados o actualizados</t>
  </si>
  <si>
    <t>Con base en el numeral vigésimo primero de los Lineamientos del SEDI publicados el 10 de junio de 2014 (ACT-PUB-10-06-2015.04), el indicador “Porcentaje de publicación de diagnósticos elaborados o actualizados” de nivel “Actividad” se eliminó; sin embargo, los indicadores reportados reflejan el quehacer de la Dirección General.</t>
  </si>
  <si>
    <t>Porcentaje de diagnósticos publicados y difundidos por diversos medios, tales como boletines de prensa, banners en páginas de internet, oficios, circulares e inserciones en revistas y periódicos de circulación nacional.</t>
  </si>
  <si>
    <t>Con base en el numeral vigésimo primero de los Lineamientos del SEDI publicados el 10 de junio de 2014 (ACT-PUB-10-06-2015.04), el indicador “Porcentaje de diagnósticos publicados y difundidos por diversos medios, tales como boletines de prensa, banners en páginas de internet, oficios, circulares e inserciones en revistas y periódicos de circulación nacional” de nivel “Actividad” se eliminó; sin embargo, los indicadores reportados reflejan el quehacer de la Dirección General.</t>
  </si>
  <si>
    <t>Porcentaje de diagnósticos promovidos</t>
  </si>
  <si>
    <t>Con base en el numeral vigésimo primero de los Lineamientos del SEDI publicados el 10 de junio de 2014 (ACT-PUB-10-06-2015.04), el indicador “Porcentaje de diagnósticos promovidos” de nivel “Actividad” se eliminó; sin embargo, los indicadores reportados reflejan el quehacer de la Dirección General.</t>
  </si>
  <si>
    <t>INFORMES SOBRE LA SITUACIÓN ECONÓMICA, LAS FINANZAS PÚBLICAS Y LA DEUDA PÚBLICA</t>
  </si>
  <si>
    <t>Instituto Nacional de Transparencia, Acceso a la Información y Protección de Datos Personales</t>
  </si>
  <si>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</si>
  <si>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</si>
  <si>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Presupuesto Anual y Presupuesto Trimestral</t>
  </si>
  <si>
    <t>PRIMER INFORME TRIMESTRAL 2016</t>
  </si>
  <si>
    <t>Programa E-001
 Garantizar el óptimo cumplimiento de los derechos de acceso a la información pública y la protección de datos personales</t>
  </si>
  <si>
    <t>Avance</t>
  </si>
  <si>
    <t>al periodo</t>
  </si>
  <si>
    <t>Fichas Técnicas de Indicadores de Desempeño</t>
  </si>
  <si>
    <t>En seguimiento a la metodología de Evaluación de Desempeño implementada por el Instituto se reportan matrices de indicador para resutado+A25:F26, indicadores de desempeño y avance de metas por Unidad Administrativa. Las Unidades Administrativas adscitas a este Programa Presupuestario son:</t>
  </si>
  <si>
    <t xml:space="preserve">Dirección General de Evaluación </t>
  </si>
  <si>
    <t>Dirección General de Normatividad y Consulta</t>
  </si>
  <si>
    <t>Dirección General de Investigación y Verificación</t>
  </si>
  <si>
    <t>Dirección General de Protección de Derechos y Sanción</t>
  </si>
  <si>
    <t>Dirección General de Atención al Pleno</t>
  </si>
  <si>
    <t>Dirección General de Cumplimientos y Responsabilidades</t>
  </si>
  <si>
    <t>Programa E-002
  Promover el pleno ejercicio de los derechos de acceso a la información pública y de protección de datos personales</t>
  </si>
  <si>
    <t>En seguimiento a la metodología de Evaluación de Desempeño implementada por el Instituto se reportan matrices de indicador para resutado, indicadores de desempeño y avance de metas por Unidad Administrativa. Las Unidades Administrativas adscitas a este Programa Presupuestario son:</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</si>
  <si>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</si>
  <si>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</si>
  <si>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</si>
  <si>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</si>
  <si>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</si>
  <si>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Enlace con Autoridades Laborales, Sindicatos, Personas Físicas y Morales</t>
  </si>
  <si>
    <t>Dirección General de Enlace con Organismos Electorales y Partidos Políticos</t>
  </si>
  <si>
    <t>Dirección General de Enlace con Organismos Públicos Autónomos, Empresas Paraestatales, Entidades Financieras, Fondos y Fideicomisos</t>
  </si>
  <si>
    <t>Dirección General de Enlace con Sujetos de los Poderes Legislativo y Judicial</t>
  </si>
  <si>
    <t>Dirección General de Enlace con Sujetos Obligados de la Administración Pública Centralizada</t>
  </si>
  <si>
    <t>Dirección General de Prevención y Autorregulación</t>
  </si>
  <si>
    <t>Programa E-003
  Coordinar el Sistema Nacional de Transparencia, Acceso a la Información y de Protección de Datos Personales</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</si>
  <si>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</si>
  <si>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</si>
  <si>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</si>
  <si>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</si>
  <si>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E-004
 Desempeño organizacional y modelo institucional orientado a resultados con enfoque de derechos humanos y perspectiva de género</t>
  </si>
  <si>
    <t>Dirección General de Asuntos Jurídicos</t>
  </si>
  <si>
    <t>Dirección General de Comunicación Social y Difusión</t>
  </si>
  <si>
    <t>Dirección General de Planeación y Desempeño Institucional</t>
  </si>
  <si>
    <t>Programa M-001
Actividades de apoyo administrativo</t>
  </si>
  <si>
    <t>En seguimiento a la metodología de Evaluación de Desempeño implementada por el Instituto se reportan matrices de indicador para resutado, indicadores de desempeño y avance de metas por Unidad Administrativa. La Unidad Administrativa adscitas a este Programa Presupuestario es:</t>
  </si>
  <si>
    <t>Dirección General de Administración</t>
  </si>
  <si>
    <t>Programa O-001
Actividades de apoyo a la función pública y buen gobierno</t>
  </si>
  <si>
    <t>Contraloría</t>
  </si>
  <si>
    <t>Programa K-025
Proyectos de inmuebles (oficinas administrativas)</t>
  </si>
  <si>
    <t>Datos Generales del Indicador</t>
  </si>
  <si>
    <t>Método de cálculo</t>
  </si>
  <si>
    <t>AF=(pago realizado/pago programado)*100</t>
  </si>
  <si>
    <t xml:space="preserve">Avance </t>
  </si>
  <si>
    <t>Ficha del Indicador del Desempeño</t>
  </si>
  <si>
    <t>Ramo o entidad:</t>
  </si>
  <si>
    <t>44 Instituto Nacional de Transparencia, Acceso a la Información y Protección de Datos Personales (INAI)</t>
  </si>
  <si>
    <t>Unidad Responsable:</t>
  </si>
  <si>
    <t>210- Administración</t>
  </si>
  <si>
    <t>Programa Presupuestario:</t>
  </si>
  <si>
    <t>K-025</t>
  </si>
  <si>
    <t>Alineación al Programa sectorial o Programa transversal:</t>
  </si>
  <si>
    <t>Alineación al objetivo sectorial  u objetivo transversal:</t>
  </si>
  <si>
    <t>Enfoques transversales</t>
  </si>
  <si>
    <t xml:space="preserve">Presupuesto </t>
  </si>
  <si>
    <t>Meta Anual
Millones de pesos</t>
  </si>
  <si>
    <t>Meta al período
Millones de pesos</t>
  </si>
  <si>
    <t>Pagado al período
Millones de pesos</t>
  </si>
  <si>
    <t>Avance % 
Al período</t>
  </si>
  <si>
    <t>Original</t>
  </si>
  <si>
    <t>Modificado</t>
  </si>
  <si>
    <t>Porcentaje de avance en los pagos por proyectos de inmuebles</t>
  </si>
  <si>
    <t>Dimensión a medir:</t>
  </si>
  <si>
    <t>Eficacia</t>
  </si>
  <si>
    <t>Tipo de indicador para resultados:</t>
  </si>
  <si>
    <t>Gestión</t>
  </si>
  <si>
    <t>Sentido del Indicador:</t>
  </si>
  <si>
    <t>Ascendente</t>
  </si>
  <si>
    <t>Tipo del valor de la meta:</t>
  </si>
  <si>
    <t>Relativo</t>
  </si>
  <si>
    <t>Definición del indicador</t>
  </si>
  <si>
    <t>Unidad de medida:</t>
  </si>
  <si>
    <t>Frecuencia de medición:</t>
  </si>
  <si>
    <t>Metas</t>
  </si>
  <si>
    <t>Periodo de cumplimiento</t>
  </si>
  <si>
    <t>Enero- Diciembre 2016</t>
  </si>
  <si>
    <t>Avances</t>
  </si>
  <si>
    <t>N/A</t>
  </si>
  <si>
    <t>Descripción del cálculo del avance:</t>
  </si>
  <si>
    <t xml:space="preserve">Causa: </t>
  </si>
  <si>
    <t>Efecto:</t>
  </si>
  <si>
    <t>Otros motivos:</t>
  </si>
  <si>
    <t>Justificación de ajustes en la Meta Anual:</t>
  </si>
  <si>
    <t>Trimestres que presentaron ajustes:</t>
  </si>
  <si>
    <t>Justificación de ajustes en la Meta al Período:</t>
  </si>
  <si>
    <t>Semestral</t>
  </si>
  <si>
    <t>Este indicador tiene el propósito de evaluar la realización y el avance en el pago por proyectos de inmuebles del INAI conforme a lo programado.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</si>
</sst>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36">
    <font>
      <sz val="11"/>
      <color theme="1"/>
      <name val="Calibri"/>
      <family val="2"/>
      <scheme val="minor"/>
    </font>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b/>
      <sz val="11"/>
      <color rgb="FF808080"/>
      <name val="Arial Narrow"/>
      <family val="2"/>
    </font>
    <font>
      <b/>
      <sz val="11"/>
      <color theme="1"/>
      <name val="Arial Narrow"/>
      <family val="2"/>
    </font>
    <font>
      <sz val="10"/>
      <color theme="1"/>
      <name val="Arial Narrow"/>
      <family val="2"/>
    </font>
    <font>
      <sz val="11"/>
      <name val="Arial Narrow"/>
      <family val="2"/>
    </font>
    <font>
      <sz val="10"/>
      <color rgb="FF000000"/>
      <name val="Segoe UI"/>
      <family val="2"/>
    </font>
    <font>
      <sz val="10"/>
      <name val="Arial Narrow"/>
      <family val="2"/>
    </font>
    <font>
      <b/>
      <sz val="11"/>
      <color indexed="8"/>
      <name val="Arial Narrow"/>
      <family val="2"/>
    </font>
    <font>
      <b/>
      <sz val="11"/>
      <color indexed="23"/>
      <name val="Arial Narrow"/>
      <family val="2"/>
    </font>
    <font>
      <sz val="11"/>
      <color indexed="8"/>
      <name val="Arial Narrow"/>
      <family val="2"/>
    </font>
    <font>
      <b/>
      <sz val="10"/>
      <name val="Arial Narrow"/>
      <family val="2"/>
    </font>
    <font>
      <vertAlign val="subscript"/>
      <sz val="10"/>
      <name val="Arial Narrow"/>
      <family val="2"/>
    </font>
    <font>
      <sz val="12"/>
      <name val="Arial Narrow"/>
      <family val="2"/>
    </font>
    <font>
      <vertAlign val="subscript"/>
      <sz val="12"/>
      <name val="Arial Narrow"/>
      <family val="2"/>
    </font>
    <font>
      <b/>
      <sz val="12"/>
      <name val="Arial Narrow"/>
      <family val="2"/>
    </font>
    <font>
      <b/>
      <sz val="12"/>
      <color theme="0"/>
      <name val="Soberana Titular"/>
      <family val="3"/>
    </font>
    <font>
      <b/>
      <sz val="11"/>
      <color rgb="FF808080"/>
      <name val="Soberana Sans"/>
      <family val="3"/>
    </font>
    <font>
      <sz val="26"/>
      <color theme="1"/>
      <name val="Soberana Titular"/>
      <family val="3"/>
    </font>
    <font>
      <sz val="26"/>
      <color theme="1"/>
      <name val="Batang"/>
      <family val="1"/>
    </font>
    <font>
      <b/>
      <sz val="14"/>
      <color indexed="8"/>
      <name val="Soberana Sans"/>
      <family val="3"/>
    </font>
    <font>
      <sz val="14"/>
      <color theme="1"/>
      <name val="Soberana Sans"/>
      <family val="3"/>
    </font>
    <font>
      <sz val="18"/>
      <color indexed="8"/>
      <name val="Soberana Sans Light"/>
      <family val="3"/>
    </font>
    <font>
      <sz val="22"/>
      <color indexed="8"/>
      <name val="Soberana Sans Light"/>
      <family val="3"/>
    </font>
    <font>
      <sz val="16"/>
      <color theme="1"/>
      <name val="Soberana Sans"/>
    </font>
    <font>
      <sz val="14"/>
      <color theme="1"/>
      <name val="Soberana Sans"/>
    </font>
    <font>
      <sz val="14"/>
      <color theme="1"/>
      <name val="Soberana Sans Light"/>
    </font>
    <font>
      <sz val="10"/>
      <color theme="1"/>
      <name val="Soberana Sans"/>
      <family val="3"/>
    </font>
    <font>
      <sz val="11"/>
      <color theme="1"/>
      <name val="Soberana Sans"/>
      <family val="3"/>
    </font>
    <font>
      <b/>
      <sz val="12"/>
      <color rgb="FF000000"/>
      <name val="Soberana Titular"/>
      <family val="3"/>
    </font>
    <font>
      <b/>
      <sz val="12"/>
      <color rgb="FF808080"/>
      <name val="Soberana Sans"/>
      <family val="3"/>
    </font>
    <font>
      <b/>
      <sz val="12"/>
      <name val="Soberana Titular"/>
      <family val="3"/>
    </font>
    <font>
      <sz val="10"/>
      <name val="Soberana Sans"/>
      <family val="3"/>
    </font>
  </fonts>
  <fills count="12">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57C71"/>
        <bgColor indexed="64"/>
      </patternFill>
    </fill>
    <fill>
      <patternFill patternType="solid">
        <fgColor theme="0" tint="-4.9989318521683403E-2"/>
        <bgColor indexed="64"/>
      </patternFill>
    </fill>
    <fill>
      <patternFill patternType="solid">
        <fgColor rgb="FFFFFF00"/>
        <bgColor indexed="64"/>
      </patternFill>
    </fill>
  </fills>
  <borders count="27">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rgb="FF6F0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auto="1"/>
      </right>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16">
    <xf numFmtId="0" fontId="0" fillId="0" borderId="0" xfId="0"/>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top"/>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Alignment="1">
      <alignment vertical="top" wrapText="1"/>
    </xf>
    <xf numFmtId="0" fontId="4" fillId="3" borderId="2" xfId="0" applyFont="1" applyFill="1" applyBorder="1" applyAlignment="1">
      <alignment vertical="top" wrapText="1"/>
    </xf>
    <xf numFmtId="0" fontId="3" fillId="3" borderId="2" xfId="0" applyFont="1" applyFill="1" applyBorder="1" applyAlignment="1">
      <alignment vertical="top" wrapText="1"/>
    </xf>
    <xf numFmtId="0" fontId="3" fillId="0" borderId="2" xfId="0" applyFont="1" applyFill="1" applyBorder="1" applyAlignment="1">
      <alignment vertical="top" wrapText="1"/>
    </xf>
    <xf numFmtId="0" fontId="3" fillId="3" borderId="2" xfId="0" applyFont="1" applyFill="1" applyBorder="1" applyAlignment="1">
      <alignment horizontal="right" vertical="top" wrapText="1"/>
    </xf>
    <xf numFmtId="0" fontId="3" fillId="0" borderId="2" xfId="0" applyFont="1" applyFill="1" applyBorder="1" applyAlignment="1">
      <alignment horizontal="right" vertical="top" wrapText="1"/>
    </xf>
    <xf numFmtId="0" fontId="2" fillId="0" borderId="2" xfId="0" applyFont="1" applyFill="1" applyBorder="1" applyAlignment="1">
      <alignmen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3" borderId="2" xfId="0" applyFont="1" applyFill="1" applyBorder="1" applyAlignment="1">
      <alignment vertical="center" wrapText="1"/>
    </xf>
    <xf numFmtId="0" fontId="4" fillId="3" borderId="2" xfId="0" applyFont="1" applyFill="1" applyBorder="1" applyAlignment="1">
      <alignment vertical="center" wrapText="1"/>
    </xf>
    <xf numFmtId="0" fontId="4" fillId="0" borderId="2" xfId="0" applyFont="1" applyFill="1" applyBorder="1" applyAlignment="1">
      <alignment vertical="top" wrapText="1"/>
    </xf>
    <xf numFmtId="0" fontId="4" fillId="3" borderId="2" xfId="0" applyFont="1" applyFill="1" applyBorder="1" applyAlignment="1">
      <alignment horizontal="right" vertical="top" wrapText="1"/>
    </xf>
    <xf numFmtId="0" fontId="4" fillId="0" borderId="2"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4" fillId="0" borderId="2" xfId="0" applyNumberFormat="1" applyFont="1" applyFill="1" applyBorder="1" applyAlignment="1">
      <alignment vertical="top" wrapText="1"/>
    </xf>
    <xf numFmtId="0" fontId="2" fillId="0" borderId="2" xfId="0" applyNumberFormat="1" applyFont="1" applyFill="1" applyBorder="1" applyAlignment="1">
      <alignment vertical="top" wrapText="1"/>
    </xf>
    <xf numFmtId="2" fontId="2" fillId="0" borderId="2" xfId="1" applyNumberFormat="1" applyFont="1" applyFill="1" applyBorder="1" applyAlignment="1">
      <alignment vertical="center" wrapText="1"/>
    </xf>
    <xf numFmtId="9" fontId="2" fillId="0" borderId="2" xfId="1" applyFont="1" applyFill="1" applyBorder="1" applyAlignment="1">
      <alignment horizontal="right" vertical="top" wrapText="1"/>
    </xf>
    <xf numFmtId="0" fontId="4" fillId="0" borderId="2" xfId="0" applyNumberFormat="1" applyFont="1" applyFill="1" applyBorder="1" applyAlignment="1">
      <alignment horizontal="right" vertical="top" wrapText="1"/>
    </xf>
    <xf numFmtId="0" fontId="2" fillId="0" borderId="2" xfId="1" applyNumberFormat="1" applyFont="1" applyFill="1" applyBorder="1" applyAlignment="1">
      <alignment vertical="top" wrapText="1"/>
    </xf>
    <xf numFmtId="0" fontId="2" fillId="0" borderId="2" xfId="1" applyNumberFormat="1" applyFont="1" applyFill="1" applyBorder="1" applyAlignment="1">
      <alignment horizontal="right" vertical="top" wrapText="1"/>
    </xf>
    <xf numFmtId="0" fontId="8" fillId="7" borderId="2" xfId="0" applyFont="1" applyFill="1" applyBorder="1" applyAlignment="1" applyProtection="1">
      <alignment horizontal="left" vertical="center" wrapText="1"/>
    </xf>
    <xf numFmtId="2" fontId="2" fillId="0" borderId="2" xfId="1" applyNumberFormat="1" applyFont="1" applyFill="1" applyBorder="1" applyAlignment="1">
      <alignment vertical="top" wrapText="1"/>
    </xf>
    <xf numFmtId="0" fontId="2" fillId="0" borderId="2" xfId="0" applyFont="1" applyFill="1" applyBorder="1" applyAlignment="1">
      <alignment vertical="top" wrapText="1"/>
    </xf>
    <xf numFmtId="0" fontId="9" fillId="0" borderId="0" xfId="0" applyFont="1" applyAlignment="1">
      <alignment vertical="center"/>
    </xf>
    <xf numFmtId="0" fontId="3" fillId="3" borderId="2" xfId="0" applyFont="1" applyFill="1" applyBorder="1" applyAlignment="1">
      <alignment vertical="top" wrapText="1"/>
    </xf>
    <xf numFmtId="0" fontId="3" fillId="3" borderId="2" xfId="0" applyFont="1" applyFill="1" applyBorder="1" applyAlignment="1">
      <alignment horizontal="center" vertical="top" wrapText="1"/>
    </xf>
    <xf numFmtId="0" fontId="2" fillId="3"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3" fillId="3" borderId="2" xfId="0" applyFont="1" applyFill="1" applyBorder="1" applyAlignment="1">
      <alignment vertical="top" wrapText="1"/>
    </xf>
    <xf numFmtId="0" fontId="2" fillId="0" borderId="2" xfId="0" applyFont="1" applyFill="1" applyBorder="1" applyAlignment="1">
      <alignment vertical="top" wrapText="1"/>
    </xf>
    <xf numFmtId="0" fontId="2" fillId="3" borderId="2" xfId="0" applyNumberFormat="1" applyFont="1" applyFill="1" applyBorder="1" applyAlignment="1">
      <alignment horizontal="center" vertical="center"/>
    </xf>
    <xf numFmtId="0" fontId="3" fillId="6" borderId="9"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12" xfId="0" applyFont="1" applyFill="1" applyBorder="1" applyAlignment="1">
      <alignment horizontal="center" vertical="top" wrapText="1"/>
    </xf>
    <xf numFmtId="0" fontId="3" fillId="6" borderId="13" xfId="0" applyFont="1" applyFill="1" applyBorder="1" applyAlignment="1">
      <alignment horizontal="center" vertical="top" wrapText="1"/>
    </xf>
    <xf numFmtId="0" fontId="3"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8" fillId="0" borderId="2" xfId="0" applyFont="1" applyFill="1" applyBorder="1" applyAlignment="1" applyProtection="1">
      <alignment horizontal="left" vertical="center" wrapText="1"/>
    </xf>
    <xf numFmtId="0" fontId="4" fillId="7"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2" fillId="7" borderId="0" xfId="0" applyFont="1" applyFill="1" applyAlignment="1">
      <alignment horizontal="left" vertical="center" wrapText="1"/>
    </xf>
    <xf numFmtId="0" fontId="2" fillId="3" borderId="6" xfId="0" applyNumberFormat="1" applyFont="1" applyFill="1" applyBorder="1" applyAlignment="1">
      <alignment horizontal="center" vertical="center"/>
    </xf>
    <xf numFmtId="0" fontId="4" fillId="3" borderId="2" xfId="0" applyNumberFormat="1" applyFont="1" applyFill="1" applyBorder="1" applyAlignment="1">
      <alignment horizontal="right" vertical="top" wrapText="1"/>
    </xf>
    <xf numFmtId="1" fontId="4" fillId="3" borderId="2" xfId="0" applyNumberFormat="1" applyFont="1" applyFill="1" applyBorder="1" applyAlignment="1">
      <alignment horizontal="right" vertical="top" wrapText="1"/>
    </xf>
    <xf numFmtId="1" fontId="4" fillId="0" borderId="2" xfId="0" applyNumberFormat="1" applyFont="1" applyFill="1" applyBorder="1" applyAlignment="1">
      <alignment horizontal="right" vertical="top" wrapText="1"/>
    </xf>
    <xf numFmtId="0" fontId="2" fillId="0" borderId="0" xfId="0" applyFont="1" applyFill="1" applyAlignment="1">
      <alignment horizontal="left" vertical="center"/>
    </xf>
    <xf numFmtId="0" fontId="2" fillId="0" borderId="0" xfId="0" applyFont="1" applyAlignment="1">
      <alignment horizontal="left" vertical="center"/>
    </xf>
    <xf numFmtId="0" fontId="3" fillId="3" borderId="2" xfId="0" applyFont="1" applyFill="1" applyBorder="1" applyAlignment="1">
      <alignment horizontal="left" vertical="center" wrapText="1"/>
    </xf>
    <xf numFmtId="0" fontId="2" fillId="7" borderId="0" xfId="0" applyFont="1" applyFill="1" applyAlignment="1" applyProtection="1">
      <alignment horizontal="left" vertical="center" wrapText="1"/>
    </xf>
    <xf numFmtId="0" fontId="4"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 fillId="3" borderId="2" xfId="0" applyFont="1" applyFill="1" applyBorder="1" applyAlignment="1">
      <alignment horizontal="left" vertical="center" wrapText="1"/>
    </xf>
    <xf numFmtId="2" fontId="2" fillId="3" borderId="6" xfId="0" applyNumberFormat="1" applyFont="1" applyFill="1" applyBorder="1" applyAlignment="1">
      <alignment horizontal="center" vertical="center"/>
    </xf>
    <xf numFmtId="2" fontId="0" fillId="0" borderId="2" xfId="0" applyNumberFormat="1" applyBorder="1" applyAlignment="1">
      <alignment horizontal="center"/>
    </xf>
    <xf numFmtId="2" fontId="2" fillId="3" borderId="2" xfId="0" applyNumberFormat="1" applyFont="1" applyFill="1" applyBorder="1" applyAlignment="1">
      <alignment horizontal="center" vertical="center"/>
    </xf>
    <xf numFmtId="0" fontId="3" fillId="3"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2" fillId="3"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2" fillId="3" borderId="6" xfId="0" applyNumberFormat="1" applyFont="1" applyFill="1" applyBorder="1" applyAlignment="1">
      <alignment horizontal="center" vertical="center"/>
    </xf>
    <xf numFmtId="0" fontId="3"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0" xfId="0" applyNumberFormat="1" applyFont="1" applyFill="1" applyBorder="1" applyAlignment="1">
      <alignment horizontal="center" vertical="center" wrapText="1"/>
    </xf>
    <xf numFmtId="0" fontId="3" fillId="6" borderId="13" xfId="0" applyNumberFormat="1" applyFont="1" applyFill="1" applyBorder="1" applyAlignment="1">
      <alignment horizontal="center" vertical="center" wrapText="1"/>
    </xf>
    <xf numFmtId="0" fontId="4" fillId="3" borderId="2"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2" fillId="3" borderId="2" xfId="0" applyNumberFormat="1" applyFont="1" applyFill="1" applyBorder="1" applyAlignment="1">
      <alignment horizontal="right" vertical="center" wrapText="1"/>
    </xf>
    <xf numFmtId="0" fontId="2" fillId="0" borderId="2" xfId="1" applyNumberFormat="1" applyFont="1" applyFill="1" applyBorder="1" applyAlignment="1">
      <alignment horizontal="right" vertical="center" wrapText="1"/>
    </xf>
    <xf numFmtId="0" fontId="2" fillId="0" borderId="2" xfId="0" applyNumberFormat="1" applyFont="1" applyFill="1" applyBorder="1" applyAlignment="1">
      <alignment horizontal="right" vertical="center" wrapText="1"/>
    </xf>
    <xf numFmtId="0" fontId="3" fillId="0" borderId="2" xfId="0" applyNumberFormat="1" applyFont="1" applyFill="1" applyBorder="1" applyAlignment="1">
      <alignment horizontal="right" vertical="center" wrapText="1"/>
    </xf>
    <xf numFmtId="0" fontId="6" fillId="0" borderId="0" xfId="0" applyNumberFormat="1" applyFont="1" applyAlignment="1">
      <alignment horizontal="right" vertical="center"/>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3" fillId="0" borderId="2" xfId="0" applyFont="1" applyFill="1" applyBorder="1" applyAlignment="1">
      <alignment vertical="center" wrapText="1"/>
    </xf>
    <xf numFmtId="2" fontId="2" fillId="0" borderId="2" xfId="1" applyNumberFormat="1" applyFont="1" applyFill="1" applyBorder="1" applyAlignment="1">
      <alignment horizontal="right" vertical="center" wrapText="1"/>
    </xf>
    <xf numFmtId="0" fontId="4" fillId="7" borderId="2" xfId="0" applyNumberFormat="1" applyFont="1" applyFill="1" applyBorder="1" applyAlignment="1">
      <alignment horizontal="right" vertical="center" wrapText="1"/>
    </xf>
    <xf numFmtId="0" fontId="2" fillId="7" borderId="0" xfId="0" applyFont="1" applyFill="1" applyAlignment="1">
      <alignment vertical="center"/>
    </xf>
    <xf numFmtId="0" fontId="4" fillId="7" borderId="2" xfId="0" applyFont="1" applyFill="1" applyBorder="1" applyAlignment="1">
      <alignment vertical="center" wrapText="1"/>
    </xf>
    <xf numFmtId="0" fontId="4" fillId="0" borderId="2" xfId="0" applyFont="1" applyFill="1" applyBorder="1" applyAlignment="1">
      <alignment vertical="center" wrapText="1"/>
    </xf>
    <xf numFmtId="0" fontId="2" fillId="7" borderId="2" xfId="0" applyNumberFormat="1" applyFont="1" applyFill="1" applyBorder="1" applyAlignment="1">
      <alignment horizontal="right" vertical="center" wrapText="1"/>
    </xf>
    <xf numFmtId="0" fontId="2" fillId="7" borderId="2" xfId="1" applyNumberFormat="1"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3" borderId="2" xfId="0" applyNumberFormat="1" applyFont="1" applyFill="1" applyBorder="1" applyAlignment="1">
      <alignment horizontal="right" vertical="center"/>
    </xf>
    <xf numFmtId="2" fontId="4" fillId="3" borderId="2" xfId="0" applyNumberFormat="1" applyFont="1" applyFill="1" applyBorder="1" applyAlignment="1">
      <alignment horizontal="right" vertical="top" wrapText="1"/>
    </xf>
    <xf numFmtId="2" fontId="4" fillId="0" borderId="2" xfId="0" applyNumberFormat="1" applyFont="1" applyFill="1" applyBorder="1" applyAlignment="1">
      <alignment horizontal="right" vertical="top" wrapText="1"/>
    </xf>
    <xf numFmtId="0" fontId="4" fillId="3" borderId="2"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7" borderId="0" xfId="0" applyFont="1" applyFill="1" applyAlignment="1" applyProtection="1">
      <alignment horizontal="center" vertical="center" wrapText="1"/>
    </xf>
    <xf numFmtId="0" fontId="8" fillId="7" borderId="2" xfId="0" applyNumberFormat="1" applyFont="1" applyFill="1" applyBorder="1" applyAlignment="1" applyProtection="1">
      <alignment horizontal="right" vertical="center" wrapText="1"/>
    </xf>
    <xf numFmtId="1" fontId="2" fillId="0" borderId="2" xfId="1" applyNumberFormat="1" applyFont="1" applyFill="1" applyBorder="1" applyAlignment="1">
      <alignment horizontal="right" vertical="center" wrapText="1"/>
    </xf>
    <xf numFmtId="0" fontId="4" fillId="7" borderId="2" xfId="0" applyFont="1" applyFill="1" applyBorder="1" applyAlignment="1">
      <alignment horizontal="right" vertical="center" wrapText="1"/>
    </xf>
    <xf numFmtId="0" fontId="2" fillId="0" borderId="0" xfId="0" applyFont="1" applyAlignment="1">
      <alignment horizontal="right" vertical="center"/>
    </xf>
    <xf numFmtId="2" fontId="2" fillId="0" borderId="2" xfId="1" applyNumberFormat="1" applyFont="1" applyFill="1" applyBorder="1" applyAlignment="1">
      <alignment horizontal="right" vertical="top" wrapText="1"/>
    </xf>
    <xf numFmtId="0" fontId="2" fillId="3" borderId="6" xfId="0" applyNumberFormat="1" applyFont="1" applyFill="1" applyBorder="1" applyAlignment="1">
      <alignment horizontal="right" vertical="center"/>
    </xf>
    <xf numFmtId="0" fontId="3" fillId="6" borderId="10" xfId="0" applyFont="1" applyFill="1" applyBorder="1" applyAlignment="1">
      <alignment horizontal="right" vertical="center" wrapText="1"/>
    </xf>
    <xf numFmtId="0" fontId="3" fillId="6" borderId="13" xfId="0" applyFont="1" applyFill="1" applyBorder="1" applyAlignment="1">
      <alignment horizontal="right" vertical="center" wrapText="1"/>
    </xf>
    <xf numFmtId="0" fontId="2" fillId="0" borderId="2" xfId="0" applyFont="1" applyFill="1" applyBorder="1" applyAlignment="1">
      <alignment horizontal="right" vertical="center" wrapText="1"/>
    </xf>
    <xf numFmtId="2" fontId="2" fillId="3" borderId="6" xfId="0" applyNumberFormat="1" applyFont="1" applyFill="1" applyBorder="1" applyAlignment="1">
      <alignment horizontal="right" vertical="center"/>
    </xf>
    <xf numFmtId="2" fontId="2" fillId="3" borderId="2" xfId="0" applyNumberFormat="1" applyFont="1" applyFill="1" applyBorder="1" applyAlignment="1">
      <alignment horizontal="right" vertical="center"/>
    </xf>
    <xf numFmtId="2" fontId="2" fillId="7" borderId="2" xfId="1" applyNumberFormat="1" applyFont="1" applyFill="1" applyBorder="1" applyAlignment="1">
      <alignment horizontal="right" vertical="center" wrapText="1"/>
    </xf>
    <xf numFmtId="0" fontId="2" fillId="3" borderId="2" xfId="0" applyFont="1" applyFill="1" applyBorder="1" applyAlignment="1">
      <alignment vertical="center" wrapText="1"/>
    </xf>
    <xf numFmtId="0" fontId="2" fillId="7" borderId="6"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8" fillId="7" borderId="2" xfId="0" applyFont="1" applyFill="1" applyBorder="1" applyAlignment="1" applyProtection="1">
      <alignment vertical="center" wrapText="1"/>
    </xf>
    <xf numFmtId="0" fontId="2" fillId="7" borderId="0" xfId="0" applyFont="1" applyFill="1" applyAlignment="1" applyProtection="1">
      <alignment vertical="center" wrapText="1"/>
    </xf>
    <xf numFmtId="0" fontId="8" fillId="0" borderId="2"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7" borderId="14" xfId="0" applyFont="1" applyFill="1" applyBorder="1" applyAlignment="1" applyProtection="1">
      <alignment horizontal="left" vertical="center" wrapText="1"/>
    </xf>
    <xf numFmtId="0" fontId="4" fillId="3" borderId="2" xfId="0" applyFont="1" applyFill="1" applyBorder="1" applyAlignment="1">
      <alignment horizontal="left" wrapText="1"/>
    </xf>
    <xf numFmtId="0" fontId="4" fillId="3" borderId="7" xfId="0" applyFont="1" applyFill="1" applyBorder="1" applyAlignment="1">
      <alignment horizontal="left" vertical="center" wrapText="1"/>
    </xf>
    <xf numFmtId="0" fontId="4" fillId="3" borderId="7" xfId="0" applyFont="1" applyFill="1" applyBorder="1" applyAlignment="1">
      <alignment vertical="center" wrapText="1"/>
    </xf>
    <xf numFmtId="0" fontId="4" fillId="0" borderId="2" xfId="0" quotePrefix="1" applyFont="1" applyFill="1" applyBorder="1" applyAlignment="1">
      <alignment vertical="center" wrapText="1"/>
    </xf>
    <xf numFmtId="2" fontId="4" fillId="0" borderId="2" xfId="0" applyNumberFormat="1" applyFont="1" applyFill="1" applyBorder="1" applyAlignment="1">
      <alignment horizontal="right" vertical="center" wrapText="1"/>
    </xf>
    <xf numFmtId="2" fontId="2" fillId="0" borderId="2" xfId="0" applyNumberFormat="1" applyFont="1" applyFill="1" applyBorder="1" applyAlignment="1">
      <alignment horizontal="right" vertical="center" wrapText="1"/>
    </xf>
    <xf numFmtId="0" fontId="2" fillId="0" borderId="0" xfId="0" applyNumberFormat="1" applyFont="1" applyAlignment="1">
      <alignment horizontal="right" vertical="center"/>
    </xf>
    <xf numFmtId="1" fontId="4" fillId="0" borderId="2" xfId="0" applyNumberFormat="1" applyFont="1" applyFill="1" applyBorder="1" applyAlignment="1">
      <alignment horizontal="right" vertical="center" wrapText="1"/>
    </xf>
    <xf numFmtId="1" fontId="2" fillId="0" borderId="2" xfId="0" applyNumberFormat="1" applyFont="1" applyFill="1" applyBorder="1" applyAlignment="1">
      <alignment horizontal="right" vertical="center" wrapText="1"/>
    </xf>
    <xf numFmtId="0" fontId="10" fillId="7" borderId="2"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0" fillId="7" borderId="16" xfId="0" applyFont="1" applyFill="1" applyBorder="1" applyAlignment="1" applyProtection="1">
      <alignment horizontal="justify" vertical="center" wrapText="1"/>
    </xf>
    <xf numFmtId="2" fontId="0" fillId="0" borderId="0" xfId="0" applyNumberFormat="1"/>
    <xf numFmtId="0" fontId="10" fillId="7" borderId="2" xfId="0" applyFont="1" applyFill="1" applyBorder="1" applyAlignment="1" applyProtection="1">
      <alignment vertical="center" wrapText="1"/>
    </xf>
    <xf numFmtId="0" fontId="7" fillId="7" borderId="2" xfId="0" applyFont="1" applyFill="1" applyBorder="1" applyAlignment="1" applyProtection="1">
      <alignment vertical="center" wrapText="1"/>
    </xf>
    <xf numFmtId="0" fontId="4" fillId="0" borderId="2" xfId="0" quotePrefix="1" applyFont="1" applyFill="1" applyBorder="1" applyAlignment="1">
      <alignment horizontal="left" vertical="center" wrapText="1"/>
    </xf>
    <xf numFmtId="9" fontId="2" fillId="7" borderId="2" xfId="1" applyFont="1" applyFill="1" applyBorder="1" applyAlignment="1">
      <alignment horizontal="right" vertical="center" wrapText="1"/>
    </xf>
    <xf numFmtId="0" fontId="3" fillId="6" borderId="10" xfId="0" applyFont="1" applyFill="1" applyBorder="1" applyAlignment="1">
      <alignment horizontal="right" vertical="top" wrapText="1"/>
    </xf>
    <xf numFmtId="0" fontId="3" fillId="6" borderId="13" xfId="0" applyFont="1" applyFill="1" applyBorder="1" applyAlignment="1">
      <alignment horizontal="right" vertical="top" wrapText="1"/>
    </xf>
    <xf numFmtId="0" fontId="3" fillId="6" borderId="10" xfId="0" applyNumberFormat="1" applyFont="1" applyFill="1" applyBorder="1" applyAlignment="1">
      <alignment horizontal="right" vertical="center" wrapText="1"/>
    </xf>
    <xf numFmtId="0" fontId="3" fillId="6" borderId="13" xfId="0" applyNumberFormat="1" applyFont="1" applyFill="1" applyBorder="1" applyAlignment="1">
      <alignment horizontal="right" vertical="center" wrapText="1"/>
    </xf>
    <xf numFmtId="0" fontId="13" fillId="0" borderId="0" xfId="0" applyFont="1" applyFill="1" applyAlignment="1">
      <alignment vertical="center"/>
    </xf>
    <xf numFmtId="0" fontId="13" fillId="0" borderId="0" xfId="0" applyFont="1" applyAlignment="1">
      <alignment vertical="center"/>
    </xf>
    <xf numFmtId="0" fontId="13" fillId="0" borderId="0" xfId="0" applyFont="1" applyFill="1" applyAlignment="1">
      <alignment vertical="top"/>
    </xf>
    <xf numFmtId="0" fontId="13" fillId="0" borderId="0" xfId="0" applyFont="1" applyAlignment="1">
      <alignment vertical="top"/>
    </xf>
    <xf numFmtId="0" fontId="11" fillId="6" borderId="9" xfId="0" applyFont="1" applyFill="1" applyBorder="1" applyAlignment="1">
      <alignment horizontal="center" vertical="top" wrapText="1"/>
    </xf>
    <xf numFmtId="0" fontId="11" fillId="6" borderId="10" xfId="0" applyFont="1" applyFill="1" applyBorder="1" applyAlignment="1">
      <alignment horizontal="right" vertical="center" wrapText="1"/>
    </xf>
    <xf numFmtId="0" fontId="11" fillId="6" borderId="12" xfId="0" applyFont="1" applyFill="1" applyBorder="1" applyAlignment="1">
      <alignment horizontal="center" vertical="top" wrapText="1"/>
    </xf>
    <xf numFmtId="0" fontId="11" fillId="6" borderId="13" xfId="0" applyFont="1" applyFill="1" applyBorder="1" applyAlignment="1">
      <alignment horizontal="right" vertical="center" wrapText="1"/>
    </xf>
    <xf numFmtId="2" fontId="13" fillId="3" borderId="6" xfId="0" applyNumberFormat="1" applyFont="1" applyFill="1" applyBorder="1" applyAlignment="1">
      <alignment horizontal="right" vertical="center"/>
    </xf>
    <xf numFmtId="2" fontId="13" fillId="3" borderId="2" xfId="0" applyNumberFormat="1" applyFont="1" applyFill="1" applyBorder="1" applyAlignment="1">
      <alignment horizontal="right" vertical="center"/>
    </xf>
    <xf numFmtId="0" fontId="11" fillId="3" borderId="2" xfId="0" applyFont="1" applyFill="1" applyBorder="1" applyAlignment="1">
      <alignment horizontal="left" vertical="center" wrapText="1"/>
    </xf>
    <xf numFmtId="0" fontId="13" fillId="3" borderId="2" xfId="0" applyFont="1" applyFill="1" applyBorder="1" applyAlignment="1">
      <alignment horizontal="right" vertical="center" wrapText="1"/>
    </xf>
    <xf numFmtId="0" fontId="11" fillId="0" borderId="2" xfId="0" applyFont="1" applyFill="1" applyBorder="1" applyAlignment="1">
      <alignment horizontal="left" vertical="center" wrapText="1"/>
    </xf>
    <xf numFmtId="0" fontId="13" fillId="0" borderId="2" xfId="0" applyFont="1" applyFill="1" applyBorder="1" applyAlignment="1">
      <alignment horizontal="right" vertical="center" wrapText="1"/>
    </xf>
    <xf numFmtId="0" fontId="13" fillId="3" borderId="2" xfId="0" applyFont="1" applyFill="1" applyBorder="1" applyAlignment="1">
      <alignment vertical="center" wrapText="1"/>
    </xf>
    <xf numFmtId="0" fontId="11" fillId="3" borderId="2" xfId="0" applyFont="1" applyFill="1" applyBorder="1" applyAlignment="1">
      <alignment vertical="top" wrapText="1"/>
    </xf>
    <xf numFmtId="0" fontId="11" fillId="0" borderId="2" xfId="0" applyFont="1" applyFill="1" applyBorder="1" applyAlignment="1">
      <alignment vertical="top" wrapText="1"/>
    </xf>
    <xf numFmtId="0" fontId="13" fillId="0" borderId="2" xfId="0" applyNumberFormat="1" applyFont="1" applyFill="1" applyBorder="1" applyAlignment="1">
      <alignment horizontal="right" vertical="center" wrapText="1"/>
    </xf>
    <xf numFmtId="0" fontId="13" fillId="7" borderId="2" xfId="0" applyFont="1" applyFill="1" applyBorder="1" applyAlignment="1">
      <alignment vertical="center" wrapText="1"/>
    </xf>
    <xf numFmtId="0" fontId="13" fillId="7" borderId="0" xfId="0" applyFont="1" applyFill="1" applyAlignment="1" applyProtection="1">
      <alignmen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7"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7" borderId="0" xfId="0" applyFont="1" applyFill="1" applyAlignment="1" applyProtection="1">
      <alignment horizontal="left" vertical="center" wrapText="1"/>
    </xf>
    <xf numFmtId="0" fontId="10" fillId="8" borderId="2" xfId="0" applyFont="1" applyFill="1" applyBorder="1" applyAlignment="1">
      <alignment horizontal="left" vertical="center" wrapText="1"/>
    </xf>
    <xf numFmtId="2" fontId="13" fillId="0" borderId="2" xfId="0" applyNumberFormat="1" applyFont="1" applyFill="1" applyBorder="1" applyAlignment="1">
      <alignment horizontal="right" vertical="center" wrapText="1"/>
    </xf>
    <xf numFmtId="0" fontId="10" fillId="8" borderId="2" xfId="0" applyFont="1" applyFill="1" applyBorder="1" applyAlignment="1">
      <alignment vertical="center" wrapText="1"/>
    </xf>
    <xf numFmtId="0" fontId="13" fillId="7" borderId="2" xfId="0" applyFont="1" applyFill="1" applyBorder="1" applyAlignment="1">
      <alignment horizontal="right" vertical="center" wrapText="1"/>
    </xf>
    <xf numFmtId="0" fontId="13" fillId="7" borderId="2" xfId="0" applyNumberFormat="1" applyFont="1" applyFill="1" applyBorder="1" applyAlignment="1">
      <alignment horizontal="right" vertical="center" wrapText="1"/>
    </xf>
    <xf numFmtId="0" fontId="11" fillId="7" borderId="2" xfId="0" applyFont="1" applyFill="1" applyBorder="1" applyAlignment="1">
      <alignment horizontal="left" vertical="center" wrapText="1"/>
    </xf>
    <xf numFmtId="0" fontId="13" fillId="7" borderId="0" xfId="0" applyFont="1" applyFill="1" applyAlignment="1">
      <alignment horizontal="left" vertical="center" wrapText="1"/>
    </xf>
    <xf numFmtId="0" fontId="10" fillId="8" borderId="7" xfId="0" applyFont="1" applyFill="1" applyBorder="1" applyAlignment="1">
      <alignment vertical="center" wrapText="1"/>
    </xf>
    <xf numFmtId="0" fontId="13" fillId="7" borderId="7" xfId="0" applyFont="1" applyFill="1" applyBorder="1" applyAlignment="1">
      <alignment vertical="center" wrapText="1"/>
    </xf>
    <xf numFmtId="0" fontId="10" fillId="0" borderId="7" xfId="0" applyFont="1" applyFill="1" applyBorder="1" applyAlignment="1" applyProtection="1">
      <alignment vertical="center" wrapText="1"/>
    </xf>
    <xf numFmtId="0" fontId="13" fillId="3" borderId="7" xfId="0" applyFont="1" applyFill="1" applyBorder="1" applyAlignment="1">
      <alignment vertical="center" wrapText="1"/>
    </xf>
    <xf numFmtId="0" fontId="11" fillId="7" borderId="7" xfId="0" applyFont="1" applyFill="1" applyBorder="1" applyAlignment="1">
      <alignment horizontal="left" vertical="center" wrapText="1"/>
    </xf>
    <xf numFmtId="0" fontId="13" fillId="0" borderId="7" xfId="0" applyFont="1" applyFill="1" applyBorder="1" applyAlignment="1">
      <alignment horizontal="right" vertical="center" wrapText="1"/>
    </xf>
    <xf numFmtId="0" fontId="11" fillId="3" borderId="2" xfId="0" applyFont="1" applyFill="1" applyBorder="1" applyAlignment="1">
      <alignment horizontal="right" vertical="top" wrapText="1"/>
    </xf>
    <xf numFmtId="0" fontId="13" fillId="0"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right" vertical="center"/>
    </xf>
    <xf numFmtId="2" fontId="2" fillId="0" borderId="2" xfId="0" applyNumberFormat="1" applyFont="1" applyFill="1" applyBorder="1" applyAlignment="1">
      <alignment horizontal="right" vertical="top" wrapText="1"/>
    </xf>
    <xf numFmtId="0" fontId="10" fillId="7" borderId="15" xfId="0" applyFont="1" applyFill="1" applyBorder="1" applyAlignment="1" applyProtection="1">
      <alignment horizontal="left" vertical="center" wrapText="1"/>
    </xf>
    <xf numFmtId="0" fontId="10" fillId="7" borderId="16" xfId="0" applyFont="1" applyFill="1" applyBorder="1" applyAlignment="1" applyProtection="1">
      <alignment vertical="center" wrapText="1"/>
    </xf>
    <xf numFmtId="0" fontId="2" fillId="7" borderId="0" xfId="0" applyFont="1" applyFill="1" applyAlignment="1">
      <alignment vertical="center" wrapText="1"/>
    </xf>
    <xf numFmtId="0" fontId="10" fillId="7" borderId="15" xfId="0" applyFont="1" applyFill="1" applyBorder="1" applyAlignment="1" applyProtection="1">
      <alignment vertical="center" wrapText="1"/>
    </xf>
    <xf numFmtId="0" fontId="16" fillId="7" borderId="15" xfId="0" applyFont="1" applyFill="1" applyBorder="1" applyAlignment="1" applyProtection="1">
      <alignment horizontal="left" vertical="center" wrapText="1"/>
    </xf>
    <xf numFmtId="0" fontId="16" fillId="0" borderId="2" xfId="0" applyFont="1" applyFill="1" applyBorder="1" applyAlignment="1" applyProtection="1">
      <alignment vertical="center" wrapText="1"/>
    </xf>
    <xf numFmtId="0" fontId="16" fillId="7" borderId="15" xfId="0" applyFont="1" applyFill="1" applyBorder="1" applyAlignment="1" applyProtection="1">
      <alignment vertical="center" wrapText="1"/>
    </xf>
    <xf numFmtId="0" fontId="16" fillId="0" borderId="2"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25"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lignment vertical="center" wrapText="1"/>
    </xf>
    <xf numFmtId="9" fontId="24" fillId="0" borderId="0" xfId="1"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2" applyNumberFormat="1" applyFont="1" applyBorder="1" applyAlignment="1">
      <alignment horizontal="center" vertical="center" wrapText="1"/>
    </xf>
    <xf numFmtId="10" fontId="24" fillId="0" borderId="0" xfId="1" applyNumberFormat="1" applyFont="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wrapText="1"/>
    </xf>
    <xf numFmtId="2" fontId="24" fillId="0" borderId="0" xfId="2" applyNumberFormat="1" applyFont="1" applyBorder="1" applyAlignment="1">
      <alignment horizontal="center" vertical="center" wrapText="1"/>
    </xf>
    <xf numFmtId="0" fontId="24" fillId="0" borderId="0" xfId="2" applyNumberFormat="1" applyFont="1" applyBorder="1" applyAlignment="1">
      <alignment horizontal="center" wrapText="1"/>
    </xf>
    <xf numFmtId="10" fontId="24" fillId="0" borderId="0" xfId="1" applyNumberFormat="1" applyFont="1" applyBorder="1" applyAlignment="1">
      <alignment horizontal="center" wrapText="1"/>
    </xf>
    <xf numFmtId="0" fontId="24" fillId="0" borderId="0" xfId="0" applyFont="1" applyBorder="1" applyAlignment="1">
      <alignment horizontal="center" wrapText="1"/>
    </xf>
    <xf numFmtId="0" fontId="0" fillId="0" borderId="0" xfId="0" applyAlignment="1">
      <alignment horizontal="center"/>
    </xf>
    <xf numFmtId="0" fontId="3" fillId="6" borderId="1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0" fillId="0" borderId="0" xfId="0" applyAlignment="1">
      <alignment vertical="center"/>
    </xf>
    <xf numFmtId="0" fontId="31" fillId="7" borderId="0" xfId="0" applyFont="1" applyFill="1" applyProtection="1"/>
    <xf numFmtId="0" fontId="35" fillId="6" borderId="25" xfId="0" applyFont="1" applyFill="1" applyBorder="1" applyAlignment="1" applyProtection="1">
      <alignment vertical="center" wrapText="1"/>
    </xf>
    <xf numFmtId="0" fontId="35" fillId="7" borderId="25" xfId="0" applyFont="1" applyFill="1" applyBorder="1" applyAlignment="1" applyProtection="1">
      <alignment vertical="center" wrapText="1"/>
    </xf>
    <xf numFmtId="0" fontId="30" fillId="7" borderId="25" xfId="0" applyFont="1" applyFill="1" applyBorder="1" applyAlignment="1" applyProtection="1">
      <alignment vertical="center"/>
    </xf>
    <xf numFmtId="0" fontId="30" fillId="7" borderId="26" xfId="0" applyFont="1" applyFill="1" applyBorder="1" applyAlignment="1" applyProtection="1">
      <alignment vertical="center"/>
    </xf>
    <xf numFmtId="0" fontId="0" fillId="0" borderId="0" xfId="0" applyProtection="1"/>
    <xf numFmtId="0" fontId="25" fillId="0" borderId="0" xfId="0" applyFont="1" applyBorder="1" applyAlignment="1">
      <alignment horizontal="center" vertical="center" wrapText="1"/>
    </xf>
    <xf numFmtId="0" fontId="19" fillId="9" borderId="7"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19" fillId="9" borderId="0" xfId="0" applyFont="1" applyFill="1" applyAlignment="1">
      <alignment horizontal="center" vertical="center" wrapText="1"/>
    </xf>
    <xf numFmtId="0" fontId="20" fillId="3" borderId="0"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6" fillId="0" borderId="0" xfId="0" applyFont="1" applyBorder="1" applyAlignment="1">
      <alignment horizontal="center" vertical="center"/>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2" fillId="3" borderId="0"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4" fillId="3" borderId="2"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3" borderId="6"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2" fillId="3" borderId="2" xfId="0" applyFont="1" applyFill="1" applyBorder="1" applyAlignment="1">
      <alignment vertical="center" wrapText="1"/>
    </xf>
    <xf numFmtId="0" fontId="2" fillId="5" borderId="2" xfId="0" applyFont="1" applyFill="1" applyBorder="1" applyAlignment="1">
      <alignment vertical="center" wrapText="1"/>
    </xf>
    <xf numFmtId="0" fontId="3" fillId="7" borderId="2" xfId="0" applyFont="1" applyFill="1" applyBorder="1" applyAlignment="1">
      <alignment vertical="center" wrapText="1"/>
    </xf>
    <xf numFmtId="0" fontId="3" fillId="3" borderId="2" xfId="0" applyFont="1" applyFill="1" applyBorder="1" applyAlignment="1">
      <alignment vertical="top" wrapText="1"/>
    </xf>
    <xf numFmtId="0" fontId="2" fillId="0" borderId="2" xfId="0" applyFont="1" applyFill="1" applyBorder="1" applyAlignment="1">
      <alignment vertical="top" wrapText="1"/>
    </xf>
    <xf numFmtId="0" fontId="2" fillId="5" borderId="2" xfId="0" applyFont="1" applyFill="1" applyBorder="1" applyAlignment="1">
      <alignment vertical="top" wrapText="1"/>
    </xf>
    <xf numFmtId="0" fontId="4" fillId="0" borderId="2" xfId="0" applyFont="1" applyFill="1" applyBorder="1" applyAlignment="1">
      <alignment horizontal="left" vertical="top" wrapText="1"/>
    </xf>
    <xf numFmtId="0" fontId="2" fillId="7" borderId="2" xfId="0" applyFont="1" applyFill="1" applyBorder="1" applyAlignment="1">
      <alignment vertical="top" wrapText="1"/>
    </xf>
    <xf numFmtId="0" fontId="2" fillId="3" borderId="2" xfId="0" applyFont="1" applyFill="1" applyBorder="1" applyAlignment="1">
      <alignment vertical="top" wrapText="1"/>
    </xf>
    <xf numFmtId="0" fontId="3" fillId="5" borderId="2"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6" borderId="2" xfId="0" applyFont="1" applyFill="1" applyBorder="1" applyAlignment="1">
      <alignment horizontal="center" vertical="top" wrapText="1"/>
    </xf>
    <xf numFmtId="0" fontId="4" fillId="3" borderId="2" xfId="0" applyFont="1" applyFill="1" applyBorder="1" applyAlignment="1">
      <alignment vertical="top"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6" borderId="1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2" borderId="2" xfId="0" applyFont="1" applyFill="1" applyBorder="1" applyAlignment="1">
      <alignmen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4" fillId="3" borderId="2" xfId="0" applyFont="1" applyFill="1" applyBorder="1" applyAlignment="1">
      <alignment horizontal="left" vertical="top" wrapText="1"/>
    </xf>
    <xf numFmtId="0" fontId="2" fillId="3" borderId="0" xfId="0" applyFont="1" applyFill="1" applyBorder="1" applyAlignment="1">
      <alignment vertical="top" wrapText="1"/>
    </xf>
    <xf numFmtId="0" fontId="3" fillId="2"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2" borderId="0" xfId="0" applyFont="1" applyFill="1" applyAlignment="1">
      <alignment horizontal="left" vertical="center" wrapText="1"/>
    </xf>
    <xf numFmtId="0" fontId="5" fillId="3"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11" fillId="2"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3" fillId="3" borderId="0" xfId="0" applyFont="1" applyFill="1" applyBorder="1" applyAlignment="1">
      <alignment vertical="top" wrapText="1"/>
    </xf>
    <xf numFmtId="0" fontId="11" fillId="2" borderId="2" xfId="0" applyFont="1" applyFill="1" applyBorder="1" applyAlignment="1">
      <alignment horizontal="center" vertical="top" wrapText="1"/>
    </xf>
    <xf numFmtId="0" fontId="11" fillId="2" borderId="2" xfId="0" applyFont="1" applyFill="1" applyBorder="1" applyAlignment="1">
      <alignment vertical="top" wrapText="1"/>
    </xf>
    <xf numFmtId="0" fontId="13" fillId="3" borderId="2" xfId="0" applyFont="1" applyFill="1" applyBorder="1" applyAlignment="1">
      <alignment vertical="top" wrapText="1"/>
    </xf>
    <xf numFmtId="0" fontId="11" fillId="4" borderId="3" xfId="0" applyFont="1" applyFill="1" applyBorder="1" applyAlignment="1">
      <alignment horizontal="center" vertical="top" wrapText="1"/>
    </xf>
    <xf numFmtId="0" fontId="11" fillId="4" borderId="4"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2" xfId="0" applyFont="1" applyFill="1" applyBorder="1" applyAlignment="1">
      <alignmen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3" fillId="3" borderId="2" xfId="0" applyFont="1" applyFill="1" applyBorder="1" applyAlignment="1">
      <alignment horizontal="left" vertical="top" wrapText="1"/>
    </xf>
    <xf numFmtId="0" fontId="11" fillId="4" borderId="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3" fillId="6" borderId="3" xfId="0" applyFont="1" applyFill="1" applyBorder="1" applyAlignment="1">
      <alignment horizontal="center" vertical="top" wrapText="1"/>
    </xf>
    <xf numFmtId="0" fontId="11" fillId="5" borderId="8" xfId="0" applyFont="1" applyFill="1" applyBorder="1" applyAlignment="1">
      <alignment horizontal="center" vertical="top" wrapText="1"/>
    </xf>
    <xf numFmtId="0" fontId="11" fillId="5" borderId="9" xfId="0" applyFont="1" applyFill="1" applyBorder="1" applyAlignment="1">
      <alignment horizontal="center" vertical="top" wrapText="1"/>
    </xf>
    <xf numFmtId="0" fontId="11" fillId="5" borderId="11" xfId="0" applyFont="1" applyFill="1" applyBorder="1" applyAlignment="1">
      <alignment horizontal="center" vertical="top" wrapText="1"/>
    </xf>
    <xf numFmtId="0" fontId="11" fillId="5" borderId="12" xfId="0" applyFont="1" applyFill="1" applyBorder="1" applyAlignment="1">
      <alignment horizontal="center" vertical="top" wrapText="1"/>
    </xf>
    <xf numFmtId="0" fontId="11" fillId="5" borderId="2" xfId="0" applyFont="1" applyFill="1" applyBorder="1" applyAlignment="1">
      <alignment horizontal="center" vertical="top" wrapText="1"/>
    </xf>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top" wrapText="1"/>
    </xf>
    <xf numFmtId="0" fontId="3" fillId="4" borderId="15" xfId="0" applyFont="1" applyFill="1" applyBorder="1" applyAlignment="1">
      <alignment horizontal="center" vertical="center" wrapText="1"/>
    </xf>
    <xf numFmtId="0" fontId="13" fillId="5" borderId="2" xfId="0" applyFont="1" applyFill="1" applyBorder="1" applyAlignment="1">
      <alignment vertical="top" wrapText="1"/>
    </xf>
    <xf numFmtId="2" fontId="2" fillId="3" borderId="6" xfId="0" applyNumberFormat="1" applyFont="1" applyFill="1" applyBorder="1" applyAlignment="1">
      <alignment horizontal="center" vertical="center"/>
    </xf>
    <xf numFmtId="0" fontId="29" fillId="0" borderId="0" xfId="0" applyFont="1" applyAlignment="1">
      <alignment horizontal="center" vertical="center" wrapText="1"/>
    </xf>
    <xf numFmtId="0" fontId="3" fillId="3" borderId="2" xfId="0" applyFont="1" applyFill="1" applyBorder="1" applyAlignment="1">
      <alignment horizontal="left" vertical="top" wrapText="1"/>
    </xf>
    <xf numFmtId="0" fontId="2" fillId="5" borderId="3" xfId="0" applyFont="1" applyFill="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3" borderId="6" xfId="2" applyNumberFormat="1" applyFont="1" applyFill="1" applyBorder="1" applyAlignment="1">
      <alignment horizontal="center" vertical="center"/>
    </xf>
    <xf numFmtId="0" fontId="30" fillId="0" borderId="18" xfId="0" applyFont="1" applyFill="1" applyBorder="1" applyAlignment="1" applyProtection="1">
      <alignment horizontal="left" vertical="center" wrapText="1"/>
    </xf>
    <xf numFmtId="0" fontId="30" fillId="0" borderId="19"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5" fillId="0" borderId="19"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center" vertical="center" wrapText="1"/>
      <protection locked="0"/>
    </xf>
    <xf numFmtId="9" fontId="35" fillId="6" borderId="18" xfId="1" applyFont="1" applyFill="1" applyBorder="1" applyAlignment="1" applyProtection="1">
      <alignment horizontal="center" vertical="center" wrapText="1"/>
    </xf>
    <xf numFmtId="9" fontId="35" fillId="6" borderId="19" xfId="1" applyFont="1" applyFill="1" applyBorder="1" applyAlignment="1" applyProtection="1">
      <alignment horizontal="center" vertical="center" wrapText="1"/>
    </xf>
    <xf numFmtId="9" fontId="35" fillId="6" borderId="20" xfId="1" applyFont="1" applyFill="1" applyBorder="1" applyAlignment="1" applyProtection="1">
      <alignment horizontal="center" vertical="center" wrapText="1"/>
    </xf>
    <xf numFmtId="0" fontId="35" fillId="0" borderId="18"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left" vertical="center" wrapText="1"/>
      <protection locked="0"/>
    </xf>
    <xf numFmtId="0" fontId="35" fillId="0" borderId="18"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6" borderId="18" xfId="0" applyFont="1" applyFill="1" applyBorder="1" applyAlignment="1" applyProtection="1">
      <alignment horizontal="center" vertical="center" wrapText="1"/>
    </xf>
    <xf numFmtId="0" fontId="35" fillId="6" borderId="19" xfId="0" applyFont="1" applyFill="1" applyBorder="1" applyAlignment="1" applyProtection="1">
      <alignment horizontal="center" vertical="center" wrapText="1"/>
    </xf>
    <xf numFmtId="0" fontId="35" fillId="6" borderId="20"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18" xfId="0" applyFont="1" applyFill="1" applyBorder="1" applyAlignment="1" applyProtection="1">
      <alignment horizontal="center" vertical="center" wrapText="1"/>
    </xf>
    <xf numFmtId="2" fontId="35" fillId="0" borderId="18" xfId="1" applyNumberFormat="1" applyFont="1" applyFill="1" applyBorder="1" applyAlignment="1" applyProtection="1">
      <alignment horizontal="center" vertical="center" wrapText="1"/>
    </xf>
    <xf numFmtId="2" fontId="35" fillId="0" borderId="20" xfId="1" applyNumberFormat="1" applyFont="1" applyFill="1" applyBorder="1" applyAlignment="1" applyProtection="1">
      <alignment horizontal="center" vertical="center" wrapText="1"/>
    </xf>
    <xf numFmtId="9" fontId="35" fillId="0" borderId="18" xfId="0" applyNumberFormat="1" applyFont="1" applyFill="1" applyBorder="1" applyAlignment="1" applyProtection="1">
      <alignment horizontal="center" vertical="center" wrapText="1"/>
    </xf>
    <xf numFmtId="2" fontId="35" fillId="0" borderId="18" xfId="1" applyNumberFormat="1" applyFont="1" applyFill="1" applyBorder="1" applyAlignment="1" applyProtection="1">
      <alignment horizontal="left" vertical="center" wrapText="1"/>
    </xf>
    <xf numFmtId="2" fontId="35" fillId="0" borderId="20" xfId="1" applyNumberFormat="1" applyFont="1" applyFill="1" applyBorder="1" applyAlignment="1" applyProtection="1">
      <alignment horizontal="left" vertical="center" wrapText="1"/>
    </xf>
    <xf numFmtId="0" fontId="35" fillId="10" borderId="18" xfId="0" applyFont="1" applyFill="1" applyBorder="1" applyAlignment="1" applyProtection="1">
      <alignment horizontal="center" vertical="center" wrapText="1"/>
    </xf>
    <xf numFmtId="0" fontId="35" fillId="10" borderId="19" xfId="0" applyFont="1" applyFill="1" applyBorder="1" applyAlignment="1" applyProtection="1">
      <alignment horizontal="center" vertical="center" wrapText="1"/>
    </xf>
    <xf numFmtId="0" fontId="35" fillId="10" borderId="20" xfId="0" applyFont="1" applyFill="1" applyBorder="1" applyAlignment="1" applyProtection="1">
      <alignment horizontal="center" vertical="center" wrapText="1"/>
    </xf>
    <xf numFmtId="0" fontId="35" fillId="6" borderId="23" xfId="0" applyFont="1" applyFill="1" applyBorder="1" applyAlignment="1" applyProtection="1">
      <alignment horizontal="center" vertical="center" wrapText="1"/>
    </xf>
    <xf numFmtId="0" fontId="35" fillId="6" borderId="24" xfId="0" applyFont="1" applyFill="1" applyBorder="1" applyAlignment="1" applyProtection="1">
      <alignment horizontal="center" vertical="center" wrapText="1"/>
    </xf>
    <xf numFmtId="0" fontId="35" fillId="0" borderId="18" xfId="0" applyFont="1" applyFill="1" applyBorder="1" applyAlignment="1" applyProtection="1">
      <alignment horizontal="right" vertical="center" wrapText="1"/>
    </xf>
    <xf numFmtId="0" fontId="35" fillId="0" borderId="19" xfId="0" applyFont="1" applyFill="1" applyBorder="1" applyAlignment="1" applyProtection="1">
      <alignment horizontal="right" vertical="center" wrapText="1"/>
    </xf>
    <xf numFmtId="0" fontId="35" fillId="0" borderId="20" xfId="0" applyFont="1" applyFill="1" applyBorder="1" applyAlignment="1" applyProtection="1">
      <alignment horizontal="right" vertical="center" wrapText="1"/>
    </xf>
    <xf numFmtId="2" fontId="35" fillId="0" borderId="18" xfId="0" applyNumberFormat="1" applyFont="1" applyFill="1" applyBorder="1" applyAlignment="1" applyProtection="1">
      <alignment horizontal="center" vertical="center" wrapText="1"/>
    </xf>
    <xf numFmtId="2" fontId="35" fillId="0" borderId="20" xfId="0" applyNumberFormat="1" applyFont="1" applyFill="1" applyBorder="1" applyAlignment="1" applyProtection="1">
      <alignment horizontal="center" vertical="center" wrapText="1"/>
    </xf>
    <xf numFmtId="0" fontId="35" fillId="6" borderId="18" xfId="0" applyFont="1" applyFill="1" applyBorder="1" applyAlignment="1" applyProtection="1">
      <alignment horizontal="left" vertical="center" wrapText="1"/>
    </xf>
    <xf numFmtId="0" fontId="35" fillId="6" borderId="19" xfId="0" applyFont="1" applyFill="1" applyBorder="1" applyAlignment="1" applyProtection="1">
      <alignment horizontal="left" vertical="center" wrapText="1"/>
    </xf>
    <xf numFmtId="0" fontId="35" fillId="6" borderId="20" xfId="0" applyFont="1" applyFill="1" applyBorder="1" applyAlignment="1" applyProtection="1">
      <alignment horizontal="left" vertical="center" wrapText="1"/>
    </xf>
    <xf numFmtId="0" fontId="35" fillId="0" borderId="18" xfId="0" applyFont="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5" fillId="6" borderId="21" xfId="0" applyFont="1" applyFill="1" applyBorder="1" applyAlignment="1" applyProtection="1">
      <alignment horizontal="center" vertical="center" wrapText="1"/>
    </xf>
    <xf numFmtId="0" fontId="35" fillId="6" borderId="22" xfId="0" applyFont="1" applyFill="1" applyBorder="1" applyAlignment="1" applyProtection="1">
      <alignment horizontal="center" vertical="center" wrapText="1"/>
    </xf>
    <xf numFmtId="0" fontId="32" fillId="2" borderId="0" xfId="0" applyFont="1" applyFill="1" applyAlignment="1">
      <alignment horizontal="center" vertical="center" wrapText="1"/>
    </xf>
    <xf numFmtId="0" fontId="33" fillId="3" borderId="1" xfId="0" applyFont="1" applyFill="1" applyBorder="1" applyAlignment="1">
      <alignment horizontal="center" vertical="center" wrapText="1"/>
    </xf>
    <xf numFmtId="0" fontId="34" fillId="2" borderId="18" xfId="0" applyFont="1" applyFill="1" applyBorder="1" applyAlignment="1" applyProtection="1">
      <alignment horizontal="center" vertical="center" wrapText="1"/>
    </xf>
    <xf numFmtId="0" fontId="34" fillId="2" borderId="19" xfId="0" applyFont="1" applyFill="1" applyBorder="1" applyAlignment="1" applyProtection="1">
      <alignment horizontal="center" vertical="center" wrapText="1"/>
    </xf>
    <xf numFmtId="0" fontId="34" fillId="2" borderId="20" xfId="0" applyFont="1" applyFill="1" applyBorder="1" applyAlignment="1" applyProtection="1">
      <alignment horizontal="center" vertical="center" wrapText="1"/>
    </xf>
    <xf numFmtId="0" fontId="35" fillId="3" borderId="18" xfId="0" applyFont="1" applyFill="1" applyBorder="1" applyAlignment="1" applyProtection="1">
      <alignment vertical="center" wrapText="1"/>
    </xf>
    <xf numFmtId="0" fontId="35" fillId="3" borderId="19" xfId="0" applyFont="1" applyFill="1" applyBorder="1" applyAlignment="1" applyProtection="1">
      <alignment vertical="center" wrapText="1"/>
    </xf>
    <xf numFmtId="0" fontId="35" fillId="3" borderId="20" xfId="0" applyFont="1" applyFill="1" applyBorder="1" applyAlignment="1" applyProtection="1">
      <alignment vertical="center" wrapText="1"/>
    </xf>
    <xf numFmtId="0" fontId="4" fillId="11" borderId="2" xfId="0" applyFont="1" applyFill="1" applyBorder="1" applyAlignment="1">
      <alignment vertical="center" wrapText="1"/>
    </xf>
  </cellXfs>
  <cellStyles count="3">
    <cellStyle name="Moneda" xfId="2" builtinId="4"/>
    <cellStyle name="Normal" xfId="0" builtinId="0"/>
    <cellStyle name="Porcentaje" xfId="1" builtinId="5"/>
  </cellStyles>
  <dxfs count="36">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045850"/>
      <color rgb="FF057C71"/>
      <color rgb="FF33CCCC"/>
      <color rgb="FF480048"/>
      <color rgb="FF66006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ina.vallejos/Desktop/MIR%201T/DGVCCEF%20MIR%202016_ACUER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zenteno/AppData/Local/Microsoft/Windows/INetCache/Content.Outlook/SJHDCF2K/1T_D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sheetName val="Catálogos"/>
    </sheetNames>
    <sheetDataSet>
      <sheetData sheetId="0" refreshError="1"/>
      <sheetData sheetId="1">
        <row r="4">
          <cell r="B4" t="str">
            <v>160 - Dirección General de Asuntos Jurídicos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A"/>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2:H26"/>
  <sheetViews>
    <sheetView showGridLines="0" zoomScale="70" zoomScaleNormal="70" workbookViewId="0">
      <selection activeCell="A2" sqref="A2:B3"/>
    </sheetView>
  </sheetViews>
  <sheetFormatPr baseColWidth="10" defaultRowHeight="15"/>
  <cols>
    <col min="1" max="2" width="45.7109375" bestFit="1" customWidth="1"/>
    <col min="3" max="3" width="37.140625" customWidth="1"/>
    <col min="4" max="4" width="40.28515625" customWidth="1"/>
    <col min="5" max="5" width="34.28515625" customWidth="1"/>
    <col min="6" max="6" width="17.85546875" customWidth="1"/>
  </cols>
  <sheetData>
    <row r="2" spans="1:6" ht="26.25" customHeight="1">
      <c r="A2" s="226" t="s">
        <v>1474</v>
      </c>
      <c r="B2" s="226"/>
      <c r="C2" s="228" t="s">
        <v>1479</v>
      </c>
      <c r="D2" s="228"/>
      <c r="E2" s="228"/>
      <c r="F2" s="228"/>
    </row>
    <row r="3" spans="1:6" ht="26.25" customHeight="1">
      <c r="A3" s="227"/>
      <c r="B3" s="227"/>
      <c r="C3" s="229"/>
      <c r="D3" s="229"/>
      <c r="E3" s="229"/>
      <c r="F3" s="229"/>
    </row>
    <row r="6" spans="1:6" ht="20.25" customHeight="1">
      <c r="A6" s="230" t="s">
        <v>1475</v>
      </c>
      <c r="B6" s="231"/>
      <c r="C6" s="231"/>
      <c r="D6" s="231"/>
      <c r="E6" s="231"/>
      <c r="F6" s="231"/>
    </row>
    <row r="7" spans="1:6" ht="20.25" customHeight="1">
      <c r="A7" s="231"/>
      <c r="B7" s="231"/>
      <c r="C7" s="231"/>
      <c r="D7" s="231"/>
      <c r="E7" s="231"/>
      <c r="F7" s="231"/>
    </row>
    <row r="8" spans="1:6" ht="20.25" customHeight="1">
      <c r="A8" s="231"/>
      <c r="B8" s="231"/>
      <c r="C8" s="231"/>
      <c r="D8" s="231"/>
      <c r="E8" s="231"/>
      <c r="F8" s="231"/>
    </row>
    <row r="9" spans="1:6" ht="20.25" customHeight="1">
      <c r="A9" s="231"/>
      <c r="B9" s="231"/>
      <c r="C9" s="231"/>
      <c r="D9" s="231"/>
      <c r="E9" s="231"/>
      <c r="F9" s="231"/>
    </row>
    <row r="10" spans="1:6" ht="36" customHeight="1">
      <c r="A10" s="232" t="s">
        <v>1476</v>
      </c>
      <c r="B10" s="232"/>
      <c r="C10" s="232"/>
      <c r="D10" s="232"/>
      <c r="E10" s="232"/>
      <c r="F10" s="232"/>
    </row>
    <row r="12" spans="1:6" ht="20.25" customHeight="1">
      <c r="A12" s="233" t="s">
        <v>1477</v>
      </c>
      <c r="B12" s="234"/>
      <c r="C12" s="234"/>
      <c r="D12" s="234"/>
      <c r="E12" s="234"/>
      <c r="F12" s="234"/>
    </row>
    <row r="13" spans="1:6" ht="20.25" customHeight="1">
      <c r="A13" s="234"/>
      <c r="B13" s="234"/>
      <c r="C13" s="234"/>
      <c r="D13" s="234"/>
      <c r="E13" s="234"/>
      <c r="F13" s="234"/>
    </row>
    <row r="14" spans="1:6" ht="20.25" customHeight="1">
      <c r="A14" s="234"/>
      <c r="B14" s="234"/>
      <c r="C14" s="234"/>
      <c r="D14" s="234"/>
      <c r="E14" s="234"/>
      <c r="F14" s="234"/>
    </row>
    <row r="15" spans="1:6" ht="20.25" customHeight="1">
      <c r="A15" s="234"/>
      <c r="B15" s="234"/>
      <c r="C15" s="234"/>
      <c r="D15" s="234"/>
      <c r="E15" s="234"/>
      <c r="F15" s="234"/>
    </row>
    <row r="16" spans="1:6" ht="20.25" customHeight="1">
      <c r="A16" s="234"/>
      <c r="B16" s="234"/>
      <c r="C16" s="234"/>
      <c r="D16" s="234"/>
      <c r="E16" s="234"/>
      <c r="F16" s="234"/>
    </row>
    <row r="17" spans="1:8" ht="20.25" hidden="1" customHeight="1">
      <c r="A17" s="234"/>
      <c r="B17" s="234"/>
      <c r="C17" s="234"/>
      <c r="D17" s="234"/>
      <c r="E17" s="234"/>
      <c r="F17" s="234"/>
    </row>
    <row r="18" spans="1:8" hidden="1"/>
    <row r="20" spans="1:8" s="4" customFormat="1" ht="32.25" customHeight="1">
      <c r="B20" s="225" t="s">
        <v>1478</v>
      </c>
      <c r="C20" s="225"/>
      <c r="D20" s="225"/>
      <c r="E20" s="225"/>
      <c r="H20" s="3"/>
    </row>
    <row r="21" spans="1:8" s="4" customFormat="1" ht="3.75" customHeight="1">
      <c r="A21" s="202"/>
      <c r="B21" s="202"/>
      <c r="C21" s="202"/>
      <c r="D21" s="202"/>
      <c r="E21" s="202"/>
      <c r="H21" s="3"/>
    </row>
    <row r="22" spans="1:8" s="4" customFormat="1" ht="18.75">
      <c r="A22"/>
      <c r="B22" s="206" t="s">
        <v>12</v>
      </c>
      <c r="C22" s="206" t="s">
        <v>13</v>
      </c>
      <c r="D22" s="206" t="s">
        <v>14</v>
      </c>
      <c r="E22" s="206" t="s">
        <v>1522</v>
      </c>
      <c r="H22" s="3"/>
    </row>
    <row r="23" spans="1:8" s="4" customFormat="1" ht="18.75">
      <c r="A23"/>
      <c r="B23" s="206" t="s">
        <v>16</v>
      </c>
      <c r="C23" s="206" t="s">
        <v>16</v>
      </c>
      <c r="D23" s="206" t="s">
        <v>16</v>
      </c>
      <c r="E23" s="206" t="s">
        <v>1482</v>
      </c>
      <c r="H23" s="3"/>
    </row>
    <row r="24" spans="1:8" s="4" customFormat="1" ht="8.25" customHeight="1">
      <c r="A24"/>
      <c r="B24" s="203"/>
      <c r="C24" s="203"/>
      <c r="D24" s="203"/>
      <c r="E24" s="203"/>
      <c r="H24" s="3"/>
    </row>
    <row r="25" spans="1:8" s="4" customFormat="1" ht="18.75">
      <c r="A25" s="204" t="s">
        <v>238</v>
      </c>
      <c r="B25" s="211">
        <f>(937860865/1000000)</f>
        <v>937.86086499999999</v>
      </c>
      <c r="C25" s="211">
        <v>763.65104799999995</v>
      </c>
      <c r="D25" s="211">
        <f>(162979992.13/1000000)</f>
        <v>162.97999213</v>
      </c>
      <c r="E25" s="208">
        <f>(D25/B25)</f>
        <v>0.1737784336805652</v>
      </c>
      <c r="H25" s="3"/>
    </row>
    <row r="26" spans="1:8" s="4" customFormat="1" ht="18.75">
      <c r="A26" s="204" t="s">
        <v>18</v>
      </c>
      <c r="B26" s="211">
        <f>(937860865/1000000)</f>
        <v>937.86086499999999</v>
      </c>
      <c r="C26" s="211">
        <f>(243542240/1000000)</f>
        <v>243.54223999999999</v>
      </c>
      <c r="D26" s="211">
        <f>(162979992.13/1000000)</f>
        <v>162.97999213</v>
      </c>
      <c r="E26" s="208">
        <f>(D26/B26)</f>
        <v>0.1737784336805652</v>
      </c>
      <c r="H26" s="3"/>
    </row>
  </sheetData>
  <mergeCells count="6">
    <mergeCell ref="B20:E20"/>
    <mergeCell ref="A2:B3"/>
    <mergeCell ref="C2:F3"/>
    <mergeCell ref="A6:F9"/>
    <mergeCell ref="A10:F10"/>
    <mergeCell ref="A12:F17"/>
  </mergeCells>
  <pageMargins left="0.74803149606299213" right="0.74803149606299213" top="0.98425196850393704" bottom="0.98425196850393704" header="0.51181102362204722" footer="0.51181102362204722"/>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26"/>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87"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244</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360</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361</v>
      </c>
      <c r="B11" s="284"/>
      <c r="C11" s="284"/>
      <c r="D11" s="284"/>
      <c r="E11" s="284"/>
      <c r="F11" s="284"/>
      <c r="G11" s="284"/>
    </row>
    <row r="12" spans="1:8">
      <c r="A12" s="284" t="s">
        <v>49</v>
      </c>
      <c r="B12" s="284"/>
      <c r="C12" s="284"/>
      <c r="D12" s="284"/>
      <c r="E12" s="284"/>
      <c r="F12" s="284"/>
      <c r="G12" s="284"/>
    </row>
    <row r="13" spans="1:8">
      <c r="A13" s="284" t="s">
        <v>362</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79" t="s">
        <v>15</v>
      </c>
    </row>
    <row r="21" spans="1:7">
      <c r="A21" s="285"/>
      <c r="B21" s="286"/>
      <c r="C21" s="289" t="s">
        <v>16</v>
      </c>
      <c r="D21" s="290"/>
      <c r="E21" s="42" t="s">
        <v>16</v>
      </c>
      <c r="F21" s="42" t="s">
        <v>16</v>
      </c>
      <c r="G21" s="80" t="s">
        <v>17</v>
      </c>
    </row>
    <row r="22" spans="1:7">
      <c r="A22" s="250" t="s">
        <v>238</v>
      </c>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7">
        <f>(F23*100)/C23</f>
        <v>15.889480880758171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81">
        <v>1</v>
      </c>
    </row>
    <row r="28" spans="1:7">
      <c r="A28" s="250"/>
      <c r="B28" s="250"/>
      <c r="C28" s="250"/>
      <c r="D28" s="250"/>
      <c r="E28" s="250"/>
      <c r="F28" s="9" t="s">
        <v>36</v>
      </c>
      <c r="G28" s="82">
        <v>1</v>
      </c>
    </row>
    <row r="29" spans="1:7">
      <c r="A29" s="250"/>
      <c r="B29" s="250"/>
      <c r="C29" s="250"/>
      <c r="D29" s="250"/>
      <c r="E29" s="250"/>
      <c r="F29" s="37" t="s">
        <v>27</v>
      </c>
      <c r="G29" s="81" t="s">
        <v>120</v>
      </c>
    </row>
    <row r="30" spans="1:7">
      <c r="A30" s="250"/>
      <c r="B30" s="250"/>
      <c r="C30" s="250"/>
      <c r="D30" s="250"/>
      <c r="E30" s="250"/>
      <c r="F30" s="9" t="s">
        <v>37</v>
      </c>
      <c r="G30" s="82" t="s">
        <v>120</v>
      </c>
    </row>
    <row r="31" spans="1:7">
      <c r="A31" s="250"/>
      <c r="B31" s="250"/>
      <c r="C31" s="250"/>
      <c r="D31" s="250"/>
      <c r="E31" s="250"/>
      <c r="F31" s="37" t="s">
        <v>28</v>
      </c>
      <c r="G31" s="83" t="s">
        <v>120</v>
      </c>
    </row>
    <row r="32" spans="1:7" ht="99">
      <c r="A32" s="16" t="s">
        <v>363</v>
      </c>
      <c r="B32" s="16" t="s">
        <v>364</v>
      </c>
      <c r="C32" s="16" t="s">
        <v>250</v>
      </c>
      <c r="D32" s="16" t="s">
        <v>75</v>
      </c>
      <c r="E32" s="16" t="s">
        <v>365</v>
      </c>
      <c r="F32" s="37" t="s">
        <v>41</v>
      </c>
      <c r="G32" s="84"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7" t="s">
        <v>26</v>
      </c>
      <c r="G35" s="82">
        <v>100</v>
      </c>
    </row>
    <row r="36" spans="1:7">
      <c r="A36" s="250"/>
      <c r="B36" s="250"/>
      <c r="C36" s="250"/>
      <c r="D36" s="250"/>
      <c r="E36" s="250"/>
      <c r="F36" s="9" t="s">
        <v>36</v>
      </c>
      <c r="G36" s="82">
        <v>14</v>
      </c>
    </row>
    <row r="37" spans="1:7">
      <c r="A37" s="250"/>
      <c r="B37" s="250"/>
      <c r="C37" s="250"/>
      <c r="D37" s="250"/>
      <c r="E37" s="250"/>
      <c r="F37" s="9" t="s">
        <v>27</v>
      </c>
      <c r="G37" s="82" t="s">
        <v>120</v>
      </c>
    </row>
    <row r="38" spans="1:7">
      <c r="A38" s="250"/>
      <c r="B38" s="250"/>
      <c r="C38" s="250"/>
      <c r="D38" s="250"/>
      <c r="E38" s="250"/>
      <c r="F38" s="9" t="s">
        <v>37</v>
      </c>
      <c r="G38" s="82" t="s">
        <v>120</v>
      </c>
    </row>
    <row r="39" spans="1:7">
      <c r="A39" s="250"/>
      <c r="B39" s="250"/>
      <c r="C39" s="250"/>
      <c r="D39" s="250"/>
      <c r="E39" s="250"/>
      <c r="F39" s="9" t="s">
        <v>28</v>
      </c>
      <c r="G39" s="82" t="s">
        <v>120</v>
      </c>
    </row>
    <row r="40" spans="1:7" ht="66">
      <c r="A40" s="60" t="s">
        <v>366</v>
      </c>
      <c r="B40" s="60" t="s">
        <v>367</v>
      </c>
      <c r="C40" s="60" t="s">
        <v>368</v>
      </c>
      <c r="D40" s="60" t="s">
        <v>369</v>
      </c>
      <c r="E40" s="60" t="s">
        <v>370</v>
      </c>
      <c r="F40" s="9" t="s">
        <v>39</v>
      </c>
      <c r="G40" s="84" t="s">
        <v>120</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9" t="s">
        <v>26</v>
      </c>
      <c r="G43" s="82">
        <v>100</v>
      </c>
    </row>
    <row r="44" spans="1:7">
      <c r="A44" s="250"/>
      <c r="B44" s="250"/>
      <c r="C44" s="250"/>
      <c r="D44" s="250"/>
      <c r="E44" s="250"/>
      <c r="F44" s="9" t="s">
        <v>36</v>
      </c>
      <c r="G44" s="82">
        <v>100</v>
      </c>
    </row>
    <row r="45" spans="1:7">
      <c r="A45" s="250"/>
      <c r="B45" s="250"/>
      <c r="C45" s="250"/>
      <c r="D45" s="250"/>
      <c r="E45" s="250"/>
      <c r="F45" s="9" t="s">
        <v>27</v>
      </c>
      <c r="G45" s="82">
        <v>18.18</v>
      </c>
    </row>
    <row r="46" spans="1:7">
      <c r="A46" s="250"/>
      <c r="B46" s="250"/>
      <c r="C46" s="250"/>
      <c r="D46" s="250"/>
      <c r="E46" s="250"/>
      <c r="F46" s="9" t="s">
        <v>37</v>
      </c>
      <c r="G46" s="85">
        <v>18.18</v>
      </c>
    </row>
    <row r="47" spans="1:7">
      <c r="A47" s="250"/>
      <c r="B47" s="250"/>
      <c r="C47" s="250"/>
      <c r="D47" s="250"/>
      <c r="E47" s="250"/>
      <c r="F47" s="9" t="s">
        <v>28</v>
      </c>
      <c r="G47" s="82">
        <v>18</v>
      </c>
    </row>
    <row r="48" spans="1:7" ht="66">
      <c r="A48" s="60" t="s">
        <v>371</v>
      </c>
      <c r="B48" s="60" t="s">
        <v>372</v>
      </c>
      <c r="C48" s="60" t="s">
        <v>373</v>
      </c>
      <c r="D48" s="49" t="s">
        <v>89</v>
      </c>
      <c r="E48" s="60" t="s">
        <v>374</v>
      </c>
      <c r="F48" s="9" t="s">
        <v>39</v>
      </c>
      <c r="G48" s="84">
        <f>(G47*100)/G44</f>
        <v>18</v>
      </c>
    </row>
    <row r="49" spans="1:7">
      <c r="A49" s="250" t="s">
        <v>22</v>
      </c>
      <c r="B49" s="250" t="s">
        <v>23</v>
      </c>
      <c r="C49" s="250" t="s">
        <v>31</v>
      </c>
      <c r="D49" s="250" t="s">
        <v>24</v>
      </c>
      <c r="E49" s="250" t="s">
        <v>25</v>
      </c>
      <c r="F49" s="9" t="s">
        <v>26</v>
      </c>
      <c r="G49" s="82">
        <v>5</v>
      </c>
    </row>
    <row r="50" spans="1:7">
      <c r="A50" s="250"/>
      <c r="B50" s="250"/>
      <c r="C50" s="250"/>
      <c r="D50" s="250"/>
      <c r="E50" s="250"/>
      <c r="F50" s="9" t="s">
        <v>36</v>
      </c>
      <c r="G50" s="82">
        <v>5</v>
      </c>
    </row>
    <row r="51" spans="1:7">
      <c r="A51" s="250"/>
      <c r="B51" s="250"/>
      <c r="C51" s="250"/>
      <c r="D51" s="250"/>
      <c r="E51" s="250"/>
      <c r="F51" s="9" t="s">
        <v>27</v>
      </c>
      <c r="G51" s="82" t="s">
        <v>120</v>
      </c>
    </row>
    <row r="52" spans="1:7">
      <c r="A52" s="250"/>
      <c r="B52" s="250"/>
      <c r="C52" s="250"/>
      <c r="D52" s="250"/>
      <c r="E52" s="250"/>
      <c r="F52" s="9" t="s">
        <v>37</v>
      </c>
      <c r="G52" s="85" t="s">
        <v>120</v>
      </c>
    </row>
    <row r="53" spans="1:7">
      <c r="A53" s="250"/>
      <c r="B53" s="250"/>
      <c r="C53" s="250"/>
      <c r="D53" s="250"/>
      <c r="E53" s="250"/>
      <c r="F53" s="9" t="s">
        <v>28</v>
      </c>
      <c r="G53" s="82" t="s">
        <v>120</v>
      </c>
    </row>
    <row r="54" spans="1:7" ht="49.5">
      <c r="A54" s="95" t="s">
        <v>375</v>
      </c>
      <c r="B54" s="95" t="s">
        <v>376</v>
      </c>
      <c r="C54" s="95" t="s">
        <v>377</v>
      </c>
      <c r="D54" s="95" t="s">
        <v>378</v>
      </c>
      <c r="E54" s="16" t="s">
        <v>365</v>
      </c>
      <c r="F54" s="9" t="s">
        <v>39</v>
      </c>
      <c r="G54" s="82" t="s">
        <v>120</v>
      </c>
    </row>
    <row r="55" spans="1:7">
      <c r="A55" s="281" t="s">
        <v>44</v>
      </c>
      <c r="B55" s="281"/>
      <c r="C55" s="281"/>
      <c r="D55" s="281"/>
      <c r="E55" s="281"/>
      <c r="F55" s="281"/>
      <c r="G55" s="281"/>
    </row>
    <row r="56" spans="1:7">
      <c r="A56" s="281" t="s">
        <v>20</v>
      </c>
      <c r="B56" s="281"/>
      <c r="C56" s="281"/>
      <c r="D56" s="281"/>
      <c r="E56" s="281"/>
      <c r="F56" s="281" t="s">
        <v>21</v>
      </c>
      <c r="G56" s="281"/>
    </row>
    <row r="57" spans="1:7">
      <c r="A57" s="250" t="s">
        <v>22</v>
      </c>
      <c r="B57" s="250" t="s">
        <v>23</v>
      </c>
      <c r="C57" s="250" t="s">
        <v>31</v>
      </c>
      <c r="D57" s="250" t="s">
        <v>24</v>
      </c>
      <c r="E57" s="250" t="s">
        <v>25</v>
      </c>
      <c r="F57" s="9" t="s">
        <v>26</v>
      </c>
      <c r="G57" s="86">
        <v>100</v>
      </c>
    </row>
    <row r="58" spans="1:7">
      <c r="A58" s="250"/>
      <c r="B58" s="250"/>
      <c r="C58" s="250"/>
      <c r="D58" s="250"/>
      <c r="E58" s="250"/>
      <c r="F58" s="9" t="s">
        <v>36</v>
      </c>
      <c r="G58" s="82">
        <v>100</v>
      </c>
    </row>
    <row r="59" spans="1:7">
      <c r="A59" s="250"/>
      <c r="B59" s="250"/>
      <c r="C59" s="250"/>
      <c r="D59" s="250"/>
      <c r="E59" s="250"/>
      <c r="F59" s="9" t="s">
        <v>27</v>
      </c>
      <c r="G59" s="82" t="s">
        <v>120</v>
      </c>
    </row>
    <row r="60" spans="1:7">
      <c r="A60" s="250"/>
      <c r="B60" s="250"/>
      <c r="C60" s="250"/>
      <c r="D60" s="250"/>
      <c r="E60" s="250"/>
      <c r="F60" s="9" t="s">
        <v>37</v>
      </c>
      <c r="G60" s="85" t="s">
        <v>120</v>
      </c>
    </row>
    <row r="61" spans="1:7">
      <c r="A61" s="250"/>
      <c r="B61" s="250"/>
      <c r="C61" s="250"/>
      <c r="D61" s="250"/>
      <c r="E61" s="250"/>
      <c r="F61" s="9" t="s">
        <v>28</v>
      </c>
      <c r="G61" s="82" t="s">
        <v>120</v>
      </c>
    </row>
    <row r="62" spans="1:7" ht="49.5">
      <c r="A62" s="16" t="s">
        <v>379</v>
      </c>
      <c r="B62" s="16" t="s">
        <v>380</v>
      </c>
      <c r="C62" s="16" t="s">
        <v>381</v>
      </c>
      <c r="D62" s="16" t="s">
        <v>89</v>
      </c>
      <c r="E62" s="16" t="s">
        <v>382</v>
      </c>
      <c r="F62" s="9" t="s">
        <v>39</v>
      </c>
      <c r="G62" s="82" t="s">
        <v>120</v>
      </c>
    </row>
    <row r="63" spans="1:7">
      <c r="A63" s="250" t="s">
        <v>22</v>
      </c>
      <c r="B63" s="250" t="s">
        <v>23</v>
      </c>
      <c r="C63" s="250" t="s">
        <v>31</v>
      </c>
      <c r="D63" s="250" t="s">
        <v>24</v>
      </c>
      <c r="E63" s="250" t="s">
        <v>25</v>
      </c>
      <c r="F63" s="9" t="s">
        <v>26</v>
      </c>
      <c r="G63" s="82">
        <v>80</v>
      </c>
    </row>
    <row r="64" spans="1:7">
      <c r="A64" s="250"/>
      <c r="B64" s="250"/>
      <c r="C64" s="250"/>
      <c r="D64" s="250"/>
      <c r="E64" s="250"/>
      <c r="F64" s="9" t="s">
        <v>36</v>
      </c>
      <c r="G64" s="82">
        <v>80</v>
      </c>
    </row>
    <row r="65" spans="1:7">
      <c r="A65" s="250"/>
      <c r="B65" s="250"/>
      <c r="C65" s="250"/>
      <c r="D65" s="250"/>
      <c r="E65" s="250"/>
      <c r="F65" s="9" t="s">
        <v>27</v>
      </c>
      <c r="G65" s="82">
        <v>18.18</v>
      </c>
    </row>
    <row r="66" spans="1:7">
      <c r="A66" s="250"/>
      <c r="B66" s="250"/>
      <c r="C66" s="250"/>
      <c r="D66" s="250"/>
      <c r="E66" s="250"/>
      <c r="F66" s="9" t="s">
        <v>37</v>
      </c>
      <c r="G66" s="85">
        <v>18.18</v>
      </c>
    </row>
    <row r="67" spans="1:7">
      <c r="A67" s="250"/>
      <c r="B67" s="250"/>
      <c r="C67" s="250"/>
      <c r="D67" s="250"/>
      <c r="E67" s="250"/>
      <c r="F67" s="9" t="s">
        <v>28</v>
      </c>
      <c r="G67" s="82">
        <v>18</v>
      </c>
    </row>
    <row r="68" spans="1:7" ht="33">
      <c r="A68" s="61" t="s">
        <v>383</v>
      </c>
      <c r="B68" s="61" t="s">
        <v>384</v>
      </c>
      <c r="C68" s="61" t="s">
        <v>385</v>
      </c>
      <c r="D68" s="61" t="s">
        <v>89</v>
      </c>
      <c r="E68" s="60" t="s">
        <v>386</v>
      </c>
      <c r="F68" s="9" t="s">
        <v>39</v>
      </c>
      <c r="G68" s="84">
        <f>(G67*100)/G64</f>
        <v>22.5</v>
      </c>
    </row>
    <row r="69" spans="1:7">
      <c r="A69" s="268" t="s">
        <v>22</v>
      </c>
      <c r="B69" s="268" t="s">
        <v>23</v>
      </c>
      <c r="C69" s="268" t="s">
        <v>31</v>
      </c>
      <c r="D69" s="268" t="s">
        <v>24</v>
      </c>
      <c r="E69" s="250" t="s">
        <v>25</v>
      </c>
      <c r="F69" s="9" t="s">
        <v>26</v>
      </c>
      <c r="G69" s="82">
        <v>100</v>
      </c>
    </row>
    <row r="70" spans="1:7">
      <c r="A70" s="268"/>
      <c r="B70" s="268"/>
      <c r="C70" s="268"/>
      <c r="D70" s="268"/>
      <c r="E70" s="250"/>
      <c r="F70" s="9" t="s">
        <v>36</v>
      </c>
      <c r="G70" s="82">
        <v>100</v>
      </c>
    </row>
    <row r="71" spans="1:7">
      <c r="A71" s="268"/>
      <c r="B71" s="268"/>
      <c r="C71" s="268"/>
      <c r="D71" s="268"/>
      <c r="E71" s="250"/>
      <c r="F71" s="9" t="s">
        <v>27</v>
      </c>
      <c r="G71" s="82" t="s">
        <v>120</v>
      </c>
    </row>
    <row r="72" spans="1:7">
      <c r="A72" s="268"/>
      <c r="B72" s="268"/>
      <c r="C72" s="268"/>
      <c r="D72" s="268"/>
      <c r="E72" s="250"/>
      <c r="F72" s="9" t="s">
        <v>37</v>
      </c>
      <c r="G72" s="85" t="s">
        <v>120</v>
      </c>
    </row>
    <row r="73" spans="1:7">
      <c r="A73" s="268"/>
      <c r="B73" s="268"/>
      <c r="C73" s="268"/>
      <c r="D73" s="268"/>
      <c r="E73" s="250"/>
      <c r="F73" s="9" t="s">
        <v>28</v>
      </c>
      <c r="G73" s="82" t="s">
        <v>120</v>
      </c>
    </row>
    <row r="74" spans="1:7" ht="33">
      <c r="A74" s="61" t="s">
        <v>387</v>
      </c>
      <c r="B74" s="61" t="s">
        <v>388</v>
      </c>
      <c r="C74" s="61" t="s">
        <v>389</v>
      </c>
      <c r="D74" s="61" t="s">
        <v>89</v>
      </c>
      <c r="E74" s="60" t="s">
        <v>382</v>
      </c>
      <c r="F74" s="9" t="s">
        <v>39</v>
      </c>
      <c r="G74" s="82" t="s">
        <v>120</v>
      </c>
    </row>
    <row r="75" spans="1:7">
      <c r="A75" s="268" t="s">
        <v>22</v>
      </c>
      <c r="B75" s="268" t="s">
        <v>23</v>
      </c>
      <c r="C75" s="268" t="s">
        <v>31</v>
      </c>
      <c r="D75" s="268" t="s">
        <v>24</v>
      </c>
      <c r="E75" s="250" t="s">
        <v>25</v>
      </c>
      <c r="F75" s="9" t="s">
        <v>26</v>
      </c>
      <c r="G75" s="82">
        <v>100</v>
      </c>
    </row>
    <row r="76" spans="1:7">
      <c r="A76" s="268"/>
      <c r="B76" s="268"/>
      <c r="C76" s="268"/>
      <c r="D76" s="268"/>
      <c r="E76" s="250"/>
      <c r="F76" s="9" t="s">
        <v>36</v>
      </c>
      <c r="G76" s="82">
        <v>100</v>
      </c>
    </row>
    <row r="77" spans="1:7">
      <c r="A77" s="268"/>
      <c r="B77" s="268"/>
      <c r="C77" s="268"/>
      <c r="D77" s="268"/>
      <c r="E77" s="250"/>
      <c r="F77" s="9" t="s">
        <v>27</v>
      </c>
      <c r="G77" s="82" t="s">
        <v>120</v>
      </c>
    </row>
    <row r="78" spans="1:7">
      <c r="A78" s="268"/>
      <c r="B78" s="268"/>
      <c r="C78" s="268"/>
      <c r="D78" s="268"/>
      <c r="E78" s="250"/>
      <c r="F78" s="9" t="s">
        <v>37</v>
      </c>
      <c r="G78" s="85" t="s">
        <v>120</v>
      </c>
    </row>
    <row r="79" spans="1:7">
      <c r="A79" s="268"/>
      <c r="B79" s="268"/>
      <c r="C79" s="268"/>
      <c r="D79" s="268"/>
      <c r="E79" s="250"/>
      <c r="F79" s="9" t="s">
        <v>28</v>
      </c>
      <c r="G79" s="82" t="s">
        <v>120</v>
      </c>
    </row>
    <row r="80" spans="1:7" ht="49.5">
      <c r="A80" s="61" t="s">
        <v>390</v>
      </c>
      <c r="B80" s="61" t="s">
        <v>391</v>
      </c>
      <c r="C80" s="61" t="s">
        <v>392</v>
      </c>
      <c r="D80" s="61" t="s">
        <v>89</v>
      </c>
      <c r="E80" s="60" t="s">
        <v>382</v>
      </c>
      <c r="F80" s="9" t="s">
        <v>39</v>
      </c>
      <c r="G80" s="82" t="s">
        <v>120</v>
      </c>
    </row>
    <row r="81" spans="1:7">
      <c r="A81" s="268" t="s">
        <v>22</v>
      </c>
      <c r="B81" s="268" t="s">
        <v>23</v>
      </c>
      <c r="C81" s="268" t="s">
        <v>31</v>
      </c>
      <c r="D81" s="268" t="s">
        <v>24</v>
      </c>
      <c r="E81" s="250" t="s">
        <v>25</v>
      </c>
      <c r="F81" s="9" t="s">
        <v>26</v>
      </c>
      <c r="G81" s="82">
        <v>100</v>
      </c>
    </row>
    <row r="82" spans="1:7">
      <c r="A82" s="268"/>
      <c r="B82" s="268"/>
      <c r="C82" s="268"/>
      <c r="D82" s="268"/>
      <c r="E82" s="250"/>
      <c r="F82" s="9" t="s">
        <v>36</v>
      </c>
      <c r="G82" s="82">
        <v>100</v>
      </c>
    </row>
    <row r="83" spans="1:7">
      <c r="A83" s="268"/>
      <c r="B83" s="268"/>
      <c r="C83" s="268"/>
      <c r="D83" s="268"/>
      <c r="E83" s="250"/>
      <c r="F83" s="9" t="s">
        <v>27</v>
      </c>
      <c r="G83" s="82">
        <v>25</v>
      </c>
    </row>
    <row r="84" spans="1:7">
      <c r="A84" s="268"/>
      <c r="B84" s="268"/>
      <c r="C84" s="268"/>
      <c r="D84" s="268"/>
      <c r="E84" s="250"/>
      <c r="F84" s="9" t="s">
        <v>37</v>
      </c>
      <c r="G84" s="85">
        <v>25</v>
      </c>
    </row>
    <row r="85" spans="1:7">
      <c r="A85" s="268"/>
      <c r="B85" s="268"/>
      <c r="C85" s="268"/>
      <c r="D85" s="268"/>
      <c r="E85" s="250"/>
      <c r="F85" s="9" t="s">
        <v>28</v>
      </c>
      <c r="G85" s="82">
        <v>25</v>
      </c>
    </row>
    <row r="86" spans="1:7" ht="49.5">
      <c r="A86" s="61" t="s">
        <v>393</v>
      </c>
      <c r="B86" s="61" t="s">
        <v>394</v>
      </c>
      <c r="C86" s="61" t="s">
        <v>395</v>
      </c>
      <c r="D86" s="61" t="s">
        <v>89</v>
      </c>
      <c r="E86" s="60" t="s">
        <v>386</v>
      </c>
      <c r="F86" s="9" t="s">
        <v>39</v>
      </c>
      <c r="G86" s="84">
        <f>(G85*100)/G82</f>
        <v>25</v>
      </c>
    </row>
    <row r="87" spans="1:7">
      <c r="A87" s="256" t="s">
        <v>29</v>
      </c>
      <c r="B87" s="256"/>
      <c r="C87" s="256"/>
      <c r="D87" s="256"/>
      <c r="E87" s="256"/>
      <c r="F87" s="256"/>
      <c r="G87" s="256"/>
    </row>
    <row r="88" spans="1:7">
      <c r="A88" s="275" t="s">
        <v>363</v>
      </c>
      <c r="B88" s="275"/>
      <c r="C88" s="275"/>
      <c r="D88" s="275"/>
      <c r="E88" s="275"/>
      <c r="F88" s="275"/>
      <c r="G88" s="275"/>
    </row>
    <row r="89" spans="1:7">
      <c r="A89" s="10" t="s">
        <v>53</v>
      </c>
      <c r="B89" s="280"/>
      <c r="C89" s="280"/>
      <c r="D89" s="280"/>
      <c r="E89" s="280"/>
      <c r="F89" s="280"/>
      <c r="G89" s="280"/>
    </row>
    <row r="90" spans="1:7">
      <c r="A90" s="275" t="s">
        <v>366</v>
      </c>
      <c r="B90" s="275"/>
      <c r="C90" s="275"/>
      <c r="D90" s="275"/>
      <c r="E90" s="275"/>
      <c r="F90" s="275"/>
      <c r="G90" s="275"/>
    </row>
    <row r="91" spans="1:7">
      <c r="A91" s="10" t="s">
        <v>53</v>
      </c>
      <c r="B91" s="280"/>
      <c r="C91" s="280"/>
      <c r="D91" s="280"/>
      <c r="E91" s="280"/>
      <c r="F91" s="280"/>
      <c r="G91" s="280"/>
    </row>
    <row r="92" spans="1:7">
      <c r="A92" s="275" t="s">
        <v>371</v>
      </c>
      <c r="B92" s="275"/>
      <c r="C92" s="275"/>
      <c r="D92" s="275"/>
      <c r="E92" s="275"/>
      <c r="F92" s="275"/>
      <c r="G92" s="275"/>
    </row>
    <row r="93" spans="1:7">
      <c r="A93" s="10" t="s">
        <v>53</v>
      </c>
      <c r="B93" s="280"/>
      <c r="C93" s="280"/>
      <c r="D93" s="280"/>
      <c r="E93" s="280"/>
      <c r="F93" s="280"/>
      <c r="G93" s="280"/>
    </row>
    <row r="94" spans="1:7">
      <c r="A94" s="275" t="s">
        <v>375</v>
      </c>
      <c r="B94" s="275"/>
      <c r="C94" s="275"/>
      <c r="D94" s="275"/>
      <c r="E94" s="275"/>
      <c r="F94" s="275"/>
      <c r="G94" s="275"/>
    </row>
    <row r="95" spans="1:7">
      <c r="A95" s="10" t="s">
        <v>53</v>
      </c>
      <c r="B95" s="280"/>
      <c r="C95" s="280"/>
      <c r="D95" s="280"/>
      <c r="E95" s="280"/>
      <c r="F95" s="280"/>
      <c r="G95" s="280"/>
    </row>
    <row r="96" spans="1:7">
      <c r="A96" s="275" t="s">
        <v>379</v>
      </c>
      <c r="B96" s="275"/>
      <c r="C96" s="275"/>
      <c r="D96" s="275"/>
      <c r="E96" s="275"/>
      <c r="F96" s="275"/>
      <c r="G96" s="275"/>
    </row>
    <row r="97" spans="1:7">
      <c r="A97" s="10" t="s">
        <v>53</v>
      </c>
      <c r="B97" s="280"/>
      <c r="C97" s="280"/>
      <c r="D97" s="280"/>
      <c r="E97" s="280"/>
      <c r="F97" s="280"/>
      <c r="G97" s="280"/>
    </row>
    <row r="98" spans="1:7">
      <c r="A98" s="275" t="s">
        <v>383</v>
      </c>
      <c r="B98" s="275"/>
      <c r="C98" s="275"/>
      <c r="D98" s="275"/>
      <c r="E98" s="275"/>
      <c r="F98" s="275"/>
      <c r="G98" s="275"/>
    </row>
    <row r="99" spans="1:7">
      <c r="A99" s="10" t="s">
        <v>53</v>
      </c>
      <c r="B99" s="280"/>
      <c r="C99" s="280"/>
      <c r="D99" s="280"/>
      <c r="E99" s="280"/>
      <c r="F99" s="280"/>
      <c r="G99" s="280"/>
    </row>
    <row r="100" spans="1:7">
      <c r="A100" s="275" t="s">
        <v>387</v>
      </c>
      <c r="B100" s="275"/>
      <c r="C100" s="275"/>
      <c r="D100" s="275"/>
      <c r="E100" s="275"/>
      <c r="F100" s="275"/>
      <c r="G100" s="275"/>
    </row>
    <row r="101" spans="1:7">
      <c r="A101" s="10" t="s">
        <v>53</v>
      </c>
      <c r="B101" s="280"/>
      <c r="C101" s="280"/>
      <c r="D101" s="280"/>
      <c r="E101" s="280"/>
      <c r="F101" s="280"/>
      <c r="G101" s="280"/>
    </row>
    <row r="102" spans="1:7">
      <c r="A102" s="275" t="s">
        <v>390</v>
      </c>
      <c r="B102" s="275"/>
      <c r="C102" s="275"/>
      <c r="D102" s="275"/>
      <c r="E102" s="275"/>
      <c r="F102" s="275"/>
      <c r="G102" s="275"/>
    </row>
    <row r="103" spans="1:7">
      <c r="A103" s="10" t="s">
        <v>53</v>
      </c>
      <c r="B103" s="280"/>
      <c r="C103" s="280"/>
      <c r="D103" s="280"/>
      <c r="E103" s="280"/>
      <c r="F103" s="280"/>
      <c r="G103" s="280"/>
    </row>
    <row r="104" spans="1:7">
      <c r="A104" s="275" t="s">
        <v>393</v>
      </c>
      <c r="B104" s="275"/>
      <c r="C104" s="275"/>
      <c r="D104" s="275"/>
      <c r="E104" s="275"/>
      <c r="F104" s="275"/>
      <c r="G104" s="275"/>
    </row>
    <row r="105" spans="1:7">
      <c r="A105" s="10" t="s">
        <v>53</v>
      </c>
      <c r="B105" s="280"/>
      <c r="C105" s="280"/>
      <c r="D105" s="280"/>
      <c r="E105" s="280"/>
      <c r="F105" s="280"/>
      <c r="G105" s="280"/>
    </row>
    <row r="106" spans="1:7">
      <c r="A106" s="277"/>
      <c r="B106" s="277"/>
      <c r="C106" s="277"/>
      <c r="D106" s="277"/>
      <c r="E106" s="277"/>
      <c r="F106" s="277"/>
      <c r="G106" s="277"/>
    </row>
    <row r="107" spans="1:7">
      <c r="A107" s="256" t="s">
        <v>38</v>
      </c>
      <c r="B107" s="256"/>
      <c r="C107" s="256"/>
      <c r="D107" s="256"/>
      <c r="E107" s="256"/>
      <c r="F107" s="256"/>
      <c r="G107" s="256"/>
    </row>
    <row r="108" spans="1:7">
      <c r="A108" s="275" t="s">
        <v>366</v>
      </c>
      <c r="B108" s="275"/>
      <c r="C108" s="275"/>
      <c r="D108" s="275"/>
      <c r="E108" s="275"/>
      <c r="F108" s="275"/>
      <c r="G108" s="275"/>
    </row>
    <row r="109" spans="1:7" ht="33">
      <c r="A109" s="11" t="s">
        <v>33</v>
      </c>
      <c r="B109" s="276" t="s">
        <v>396</v>
      </c>
      <c r="C109" s="276"/>
      <c r="D109" s="276"/>
      <c r="E109" s="276"/>
      <c r="F109" s="276"/>
      <c r="G109" s="276"/>
    </row>
    <row r="110" spans="1:7">
      <c r="A110" s="11" t="s">
        <v>34</v>
      </c>
      <c r="B110" s="276" t="s">
        <v>120</v>
      </c>
      <c r="C110" s="276"/>
      <c r="D110" s="276"/>
      <c r="E110" s="276"/>
      <c r="F110" s="276"/>
      <c r="G110" s="276"/>
    </row>
    <row r="111" spans="1:7">
      <c r="A111" s="11" t="s">
        <v>35</v>
      </c>
      <c r="B111" s="278" t="s">
        <v>120</v>
      </c>
      <c r="C111" s="278"/>
      <c r="D111" s="278"/>
      <c r="E111" s="278"/>
      <c r="F111" s="278"/>
      <c r="G111" s="278"/>
    </row>
    <row r="112" spans="1:7">
      <c r="A112" s="277"/>
      <c r="B112" s="277"/>
      <c r="C112" s="277"/>
      <c r="D112" s="277"/>
      <c r="E112" s="277"/>
      <c r="F112" s="277"/>
      <c r="G112" s="277"/>
    </row>
    <row r="113" spans="1:8">
      <c r="A113" s="256" t="s">
        <v>397</v>
      </c>
      <c r="B113" s="256"/>
      <c r="C113" s="256"/>
      <c r="D113" s="256"/>
      <c r="E113" s="256"/>
      <c r="F113" s="256"/>
      <c r="G113" s="256"/>
    </row>
    <row r="114" spans="1:8">
      <c r="A114" s="275" t="s">
        <v>375</v>
      </c>
      <c r="B114" s="275"/>
      <c r="C114" s="275"/>
      <c r="D114" s="275"/>
      <c r="E114" s="275"/>
      <c r="F114" s="275"/>
      <c r="G114" s="275"/>
    </row>
    <row r="115" spans="1:8" s="6" customFormat="1" ht="50.25" customHeight="1">
      <c r="A115" s="10" t="s">
        <v>53</v>
      </c>
      <c r="B115" s="280" t="s">
        <v>398</v>
      </c>
      <c r="C115" s="280"/>
      <c r="D115" s="280"/>
      <c r="E115" s="280"/>
      <c r="F115" s="280"/>
      <c r="G115" s="280"/>
      <c r="H115" s="5"/>
    </row>
    <row r="116" spans="1:8">
      <c r="A116" s="275" t="s">
        <v>383</v>
      </c>
      <c r="B116" s="275"/>
      <c r="C116" s="275"/>
      <c r="D116" s="275"/>
      <c r="E116" s="275"/>
      <c r="F116" s="275"/>
      <c r="G116" s="275"/>
    </row>
    <row r="117" spans="1:8" ht="50.25" customHeight="1">
      <c r="A117" s="10" t="s">
        <v>53</v>
      </c>
      <c r="B117" s="280" t="s">
        <v>399</v>
      </c>
      <c r="C117" s="280"/>
      <c r="D117" s="280"/>
      <c r="E117" s="280"/>
      <c r="F117" s="280"/>
      <c r="G117" s="280"/>
    </row>
    <row r="118" spans="1:8">
      <c r="A118" s="275" t="s">
        <v>387</v>
      </c>
      <c r="B118" s="275"/>
      <c r="C118" s="275"/>
      <c r="D118" s="275"/>
      <c r="E118" s="275"/>
      <c r="F118" s="275"/>
      <c r="G118" s="275"/>
    </row>
    <row r="119" spans="1:8" ht="50.25" customHeight="1">
      <c r="A119" s="10" t="s">
        <v>53</v>
      </c>
      <c r="B119" s="280" t="s">
        <v>400</v>
      </c>
      <c r="C119" s="280"/>
      <c r="D119" s="280"/>
      <c r="E119" s="280"/>
      <c r="F119" s="280"/>
      <c r="G119" s="280"/>
    </row>
    <row r="120" spans="1:8">
      <c r="A120" s="275" t="s">
        <v>390</v>
      </c>
      <c r="B120" s="275"/>
      <c r="C120" s="275"/>
      <c r="D120" s="275"/>
      <c r="E120" s="275"/>
      <c r="F120" s="275"/>
      <c r="G120" s="275"/>
    </row>
    <row r="121" spans="1:8" ht="50.25" customHeight="1">
      <c r="A121" s="10" t="s">
        <v>53</v>
      </c>
      <c r="B121" s="280" t="s">
        <v>401</v>
      </c>
      <c r="C121" s="280"/>
      <c r="D121" s="280"/>
      <c r="E121" s="280"/>
      <c r="F121" s="280"/>
      <c r="G121" s="280"/>
    </row>
    <row r="122" spans="1:8">
      <c r="A122" s="275" t="s">
        <v>393</v>
      </c>
      <c r="B122" s="275"/>
      <c r="C122" s="275"/>
      <c r="D122" s="275"/>
      <c r="E122" s="275"/>
      <c r="F122" s="275"/>
      <c r="G122" s="275"/>
    </row>
    <row r="123" spans="1:8" ht="50.25" customHeight="1">
      <c r="A123" s="10" t="s">
        <v>53</v>
      </c>
      <c r="B123" s="280" t="s">
        <v>402</v>
      </c>
      <c r="C123" s="280"/>
      <c r="D123" s="280"/>
      <c r="E123" s="280"/>
      <c r="F123" s="280"/>
      <c r="G123" s="280"/>
    </row>
    <row r="124" spans="1:8">
      <c r="A124" s="275" t="s">
        <v>403</v>
      </c>
      <c r="B124" s="275"/>
      <c r="C124" s="275"/>
      <c r="D124" s="275"/>
      <c r="E124" s="275"/>
      <c r="F124" s="275"/>
      <c r="G124" s="275"/>
    </row>
    <row r="125" spans="1:8" ht="50.25" customHeight="1">
      <c r="A125" s="10" t="s">
        <v>53</v>
      </c>
      <c r="B125" s="280" t="s">
        <v>404</v>
      </c>
      <c r="C125" s="280"/>
      <c r="D125" s="280"/>
      <c r="E125" s="280"/>
      <c r="F125" s="280"/>
      <c r="G125" s="280"/>
    </row>
    <row r="126" spans="1:8">
      <c r="A126" s="277"/>
      <c r="B126" s="277"/>
      <c r="C126" s="277"/>
      <c r="D126" s="277"/>
      <c r="E126" s="277"/>
      <c r="F126" s="277"/>
      <c r="G126" s="277"/>
    </row>
  </sheetData>
  <mergeCells count="133">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87:G87"/>
    <mergeCell ref="A88:G88"/>
    <mergeCell ref="B89:G89"/>
    <mergeCell ref="A90:G90"/>
    <mergeCell ref="B91:G91"/>
    <mergeCell ref="A92:G92"/>
    <mergeCell ref="A75:A79"/>
    <mergeCell ref="B75:B79"/>
    <mergeCell ref="C75:C79"/>
    <mergeCell ref="D75:D79"/>
    <mergeCell ref="E75:E79"/>
    <mergeCell ref="A81:A85"/>
    <mergeCell ref="B81:B85"/>
    <mergeCell ref="C81:C85"/>
    <mergeCell ref="D81:D85"/>
    <mergeCell ref="E81:E85"/>
    <mergeCell ref="B99:G99"/>
    <mergeCell ref="A100:G100"/>
    <mergeCell ref="B101:G101"/>
    <mergeCell ref="A102:G102"/>
    <mergeCell ref="B103:G103"/>
    <mergeCell ref="A104:G104"/>
    <mergeCell ref="B93:G93"/>
    <mergeCell ref="A94:G94"/>
    <mergeCell ref="B95:G95"/>
    <mergeCell ref="A96:G96"/>
    <mergeCell ref="B97:G97"/>
    <mergeCell ref="A98:G98"/>
    <mergeCell ref="B111:G111"/>
    <mergeCell ref="A112:G112"/>
    <mergeCell ref="A113:G113"/>
    <mergeCell ref="A114:G114"/>
    <mergeCell ref="B115:G115"/>
    <mergeCell ref="A116:G116"/>
    <mergeCell ref="B105:G105"/>
    <mergeCell ref="A106:G106"/>
    <mergeCell ref="A107:G107"/>
    <mergeCell ref="A108:G108"/>
    <mergeCell ref="B109:G109"/>
    <mergeCell ref="B110:G110"/>
    <mergeCell ref="B123:G123"/>
    <mergeCell ref="A124:G124"/>
    <mergeCell ref="B125:G125"/>
    <mergeCell ref="A126:G126"/>
    <mergeCell ref="B117:G117"/>
    <mergeCell ref="A118:G118"/>
    <mergeCell ref="B119:G119"/>
    <mergeCell ref="A120:G120"/>
    <mergeCell ref="B121:G121"/>
    <mergeCell ref="A122:G122"/>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66"/>
  <sheetViews>
    <sheetView showGridLines="0" zoomScale="70" zoomScaleNormal="70" workbookViewId="0">
      <selection sqref="A1:C1"/>
    </sheetView>
  </sheetViews>
  <sheetFormatPr baseColWidth="10"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134" customWidth="1"/>
    <col min="8" max="8" width="11.42578125" style="1"/>
    <col min="9" max="16384" width="11.42578125" style="2"/>
  </cols>
  <sheetData>
    <row r="1" spans="1:7" ht="17.25" thickBot="1">
      <c r="A1" s="241" t="s">
        <v>0</v>
      </c>
      <c r="B1" s="241"/>
      <c r="C1" s="241"/>
      <c r="D1" s="242" t="s">
        <v>32</v>
      </c>
      <c r="E1" s="242"/>
      <c r="F1" s="242"/>
      <c r="G1" s="242"/>
    </row>
    <row r="2" spans="1:7" ht="17.25" thickTop="1">
      <c r="A2" s="243"/>
      <c r="B2" s="243"/>
      <c r="C2" s="243"/>
      <c r="D2" s="243"/>
      <c r="E2" s="243"/>
      <c r="F2" s="243"/>
      <c r="G2" s="243"/>
    </row>
    <row r="3" spans="1:7">
      <c r="A3" s="244" t="s">
        <v>1</v>
      </c>
      <c r="B3" s="244"/>
      <c r="C3" s="244"/>
      <c r="D3" s="244"/>
      <c r="E3" s="244"/>
      <c r="F3" s="244"/>
      <c r="G3" s="244"/>
    </row>
    <row r="4" spans="1:7">
      <c r="A4" s="245" t="s">
        <v>2</v>
      </c>
      <c r="B4" s="245"/>
      <c r="C4" s="245"/>
      <c r="D4" s="246" t="s">
        <v>244</v>
      </c>
      <c r="E4" s="246"/>
      <c r="F4" s="246"/>
      <c r="G4" s="246"/>
    </row>
    <row r="5" spans="1:7">
      <c r="A5" s="245" t="s">
        <v>3</v>
      </c>
      <c r="B5" s="245"/>
      <c r="C5" s="245"/>
      <c r="D5" s="246" t="s">
        <v>50</v>
      </c>
      <c r="E5" s="246"/>
      <c r="F5" s="246"/>
      <c r="G5" s="246"/>
    </row>
    <row r="6" spans="1:7">
      <c r="A6" s="245" t="s">
        <v>4</v>
      </c>
      <c r="B6" s="245"/>
      <c r="C6" s="245"/>
      <c r="D6" s="246" t="s">
        <v>51</v>
      </c>
      <c r="E6" s="246"/>
      <c r="F6" s="246"/>
      <c r="G6" s="246"/>
    </row>
    <row r="7" spans="1:7">
      <c r="A7" s="252" t="s">
        <v>45</v>
      </c>
      <c r="B7" s="253"/>
      <c r="C7" s="254"/>
      <c r="D7" s="255" t="s">
        <v>806</v>
      </c>
      <c r="E7" s="255"/>
      <c r="F7" s="255"/>
      <c r="G7" s="255"/>
    </row>
    <row r="8" spans="1:7">
      <c r="A8" s="247" t="s">
        <v>5</v>
      </c>
      <c r="B8" s="248"/>
      <c r="C8" s="248"/>
      <c r="D8" s="248"/>
      <c r="E8" s="248"/>
      <c r="F8" s="248"/>
      <c r="G8" s="249"/>
    </row>
    <row r="9" spans="1:7">
      <c r="A9" s="250" t="s">
        <v>47</v>
      </c>
      <c r="B9" s="250"/>
      <c r="C9" s="250"/>
      <c r="D9" s="250"/>
      <c r="E9" s="250"/>
      <c r="F9" s="250"/>
      <c r="G9" s="250"/>
    </row>
    <row r="10" spans="1:7">
      <c r="A10" s="251" t="s">
        <v>48</v>
      </c>
      <c r="B10" s="251"/>
      <c r="C10" s="251"/>
      <c r="D10" s="251"/>
      <c r="E10" s="251"/>
      <c r="F10" s="251"/>
      <c r="G10" s="251"/>
    </row>
    <row r="11" spans="1:7">
      <c r="A11" s="246" t="s">
        <v>361</v>
      </c>
      <c r="B11" s="246"/>
      <c r="C11" s="246"/>
      <c r="D11" s="246"/>
      <c r="E11" s="246"/>
      <c r="F11" s="246"/>
      <c r="G11" s="246"/>
    </row>
    <row r="12" spans="1:7">
      <c r="A12" s="246" t="s">
        <v>49</v>
      </c>
      <c r="B12" s="246"/>
      <c r="C12" s="246"/>
      <c r="D12" s="246"/>
      <c r="E12" s="246"/>
      <c r="F12" s="246"/>
      <c r="G12" s="246"/>
    </row>
    <row r="13" spans="1:7">
      <c r="A13" s="246" t="s">
        <v>362</v>
      </c>
      <c r="B13" s="246"/>
      <c r="C13" s="246"/>
      <c r="D13" s="246"/>
      <c r="E13" s="246"/>
      <c r="F13" s="246"/>
      <c r="G13" s="246"/>
    </row>
    <row r="14" spans="1:7">
      <c r="A14" s="250" t="s">
        <v>6</v>
      </c>
      <c r="B14" s="250"/>
      <c r="C14" s="250"/>
      <c r="D14" s="250"/>
      <c r="E14" s="250"/>
      <c r="F14" s="250"/>
      <c r="G14" s="250"/>
    </row>
    <row r="15" spans="1:7">
      <c r="A15" s="251" t="s">
        <v>7</v>
      </c>
      <c r="B15" s="251"/>
      <c r="C15" s="246" t="s">
        <v>46</v>
      </c>
      <c r="D15" s="246"/>
      <c r="E15" s="246"/>
      <c r="F15" s="246"/>
      <c r="G15" s="246"/>
    </row>
    <row r="16" spans="1:7">
      <c r="A16" s="251" t="s">
        <v>8</v>
      </c>
      <c r="B16" s="251"/>
      <c r="C16" s="246" t="s">
        <v>54</v>
      </c>
      <c r="D16" s="246"/>
      <c r="E16" s="246"/>
      <c r="F16" s="246"/>
      <c r="G16" s="246"/>
    </row>
    <row r="17" spans="1:7">
      <c r="A17" s="251" t="s">
        <v>9</v>
      </c>
      <c r="B17" s="251"/>
      <c r="C17" s="246" t="s">
        <v>56</v>
      </c>
      <c r="D17" s="246"/>
      <c r="E17" s="246"/>
      <c r="F17" s="246"/>
      <c r="G17" s="246"/>
    </row>
    <row r="18" spans="1:7">
      <c r="A18" s="251" t="s">
        <v>10</v>
      </c>
      <c r="B18" s="251"/>
      <c r="C18" s="246" t="s">
        <v>55</v>
      </c>
      <c r="D18" s="246"/>
      <c r="E18" s="246"/>
      <c r="F18" s="246"/>
      <c r="G18" s="246"/>
    </row>
    <row r="19" spans="1:7">
      <c r="A19" s="256" t="s">
        <v>11</v>
      </c>
      <c r="B19" s="256"/>
      <c r="C19" s="257"/>
      <c r="D19" s="257"/>
      <c r="E19" s="257"/>
      <c r="F19" s="257"/>
      <c r="G19" s="257"/>
    </row>
    <row r="20" spans="1:7">
      <c r="A20" s="258"/>
      <c r="B20" s="259"/>
      <c r="C20" s="260" t="s">
        <v>12</v>
      </c>
      <c r="D20" s="261"/>
      <c r="E20" s="62" t="s">
        <v>13</v>
      </c>
      <c r="F20" s="62" t="s">
        <v>14</v>
      </c>
      <c r="G20" s="79" t="s">
        <v>15</v>
      </c>
    </row>
    <row r="21" spans="1:7">
      <c r="A21" s="258"/>
      <c r="B21" s="259"/>
      <c r="C21" s="262" t="s">
        <v>16</v>
      </c>
      <c r="D21" s="263"/>
      <c r="E21" s="63" t="s">
        <v>16</v>
      </c>
      <c r="F21" s="63" t="s">
        <v>16</v>
      </c>
      <c r="G21" s="80" t="s">
        <v>17</v>
      </c>
    </row>
    <row r="22" spans="1:7">
      <c r="A22" s="250"/>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8">
        <f>(F23*100)/C23</f>
        <v>15.889480880758171</v>
      </c>
    </row>
    <row r="24" spans="1:7">
      <c r="A24" s="256" t="s">
        <v>19</v>
      </c>
      <c r="B24" s="256"/>
      <c r="C24" s="256"/>
      <c r="D24" s="256"/>
      <c r="E24" s="256"/>
      <c r="F24" s="256"/>
      <c r="G24" s="256"/>
    </row>
    <row r="25" spans="1:7">
      <c r="A25" s="267" t="s">
        <v>40</v>
      </c>
      <c r="B25" s="267"/>
      <c r="C25" s="267"/>
      <c r="D25" s="267"/>
      <c r="E25" s="267"/>
      <c r="F25" s="267"/>
      <c r="G25" s="267"/>
    </row>
    <row r="26" spans="1:7">
      <c r="A26" s="264" t="s">
        <v>20</v>
      </c>
      <c r="B26" s="264"/>
      <c r="C26" s="264"/>
      <c r="D26" s="264"/>
      <c r="E26" s="264"/>
      <c r="F26" s="264" t="s">
        <v>21</v>
      </c>
      <c r="G26" s="264"/>
    </row>
    <row r="27" spans="1:7">
      <c r="A27" s="250" t="s">
        <v>22</v>
      </c>
      <c r="B27" s="250" t="s">
        <v>23</v>
      </c>
      <c r="C27" s="250" t="s">
        <v>31</v>
      </c>
      <c r="D27" s="250" t="s">
        <v>24</v>
      </c>
      <c r="E27" s="250" t="s">
        <v>25</v>
      </c>
      <c r="F27" s="15" t="s">
        <v>26</v>
      </c>
      <c r="G27" s="81">
        <v>1</v>
      </c>
    </row>
    <row r="28" spans="1:7">
      <c r="A28" s="250"/>
      <c r="B28" s="250"/>
      <c r="C28" s="250"/>
      <c r="D28" s="250"/>
      <c r="E28" s="250"/>
      <c r="F28" s="90" t="s">
        <v>36</v>
      </c>
      <c r="G28" s="82">
        <v>1</v>
      </c>
    </row>
    <row r="29" spans="1:7">
      <c r="A29" s="250"/>
      <c r="B29" s="250"/>
      <c r="C29" s="250"/>
      <c r="D29" s="250"/>
      <c r="E29" s="250"/>
      <c r="F29" s="15" t="s">
        <v>27</v>
      </c>
      <c r="G29" s="81" t="s">
        <v>120</v>
      </c>
    </row>
    <row r="30" spans="1:7">
      <c r="A30" s="250"/>
      <c r="B30" s="250"/>
      <c r="C30" s="250"/>
      <c r="D30" s="250"/>
      <c r="E30" s="250"/>
      <c r="F30" s="90" t="s">
        <v>37</v>
      </c>
      <c r="G30" s="82" t="s">
        <v>120</v>
      </c>
    </row>
    <row r="31" spans="1:7">
      <c r="A31" s="250"/>
      <c r="B31" s="250"/>
      <c r="C31" s="250"/>
      <c r="D31" s="250"/>
      <c r="E31" s="250"/>
      <c r="F31" s="15" t="s">
        <v>28</v>
      </c>
      <c r="G31" s="83" t="s">
        <v>120</v>
      </c>
    </row>
    <row r="32" spans="1:7" ht="115.5">
      <c r="A32" s="16" t="s">
        <v>807</v>
      </c>
      <c r="B32" s="16" t="s">
        <v>808</v>
      </c>
      <c r="C32" s="16" t="s">
        <v>250</v>
      </c>
      <c r="D32" s="16" t="s">
        <v>75</v>
      </c>
      <c r="E32" s="16" t="s">
        <v>365</v>
      </c>
      <c r="F32" s="15" t="s">
        <v>41</v>
      </c>
      <c r="G32" s="84" t="s">
        <v>120</v>
      </c>
    </row>
    <row r="33" spans="1:13">
      <c r="A33" s="264" t="s">
        <v>42</v>
      </c>
      <c r="B33" s="264"/>
      <c r="C33" s="264"/>
      <c r="D33" s="264"/>
      <c r="E33" s="264"/>
      <c r="F33" s="264"/>
      <c r="G33" s="264"/>
    </row>
    <row r="34" spans="1:13">
      <c r="A34" s="264" t="s">
        <v>20</v>
      </c>
      <c r="B34" s="264"/>
      <c r="C34" s="264"/>
      <c r="D34" s="264"/>
      <c r="E34" s="264"/>
      <c r="F34" s="264" t="s">
        <v>21</v>
      </c>
      <c r="G34" s="264"/>
    </row>
    <row r="35" spans="1:13">
      <c r="A35" s="250" t="s">
        <v>22</v>
      </c>
      <c r="B35" s="250" t="s">
        <v>23</v>
      </c>
      <c r="C35" s="250" t="s">
        <v>31</v>
      </c>
      <c r="D35" s="250" t="s">
        <v>24</v>
      </c>
      <c r="E35" s="250" t="s">
        <v>25</v>
      </c>
      <c r="F35" s="15" t="s">
        <v>26</v>
      </c>
      <c r="G35" s="92">
        <v>75</v>
      </c>
    </row>
    <row r="36" spans="1:13">
      <c r="A36" s="250"/>
      <c r="B36" s="250"/>
      <c r="C36" s="250"/>
      <c r="D36" s="250"/>
      <c r="E36" s="250"/>
      <c r="F36" s="90" t="s">
        <v>36</v>
      </c>
      <c r="G36" s="92">
        <v>80</v>
      </c>
    </row>
    <row r="37" spans="1:13">
      <c r="A37" s="250"/>
      <c r="B37" s="250"/>
      <c r="C37" s="250"/>
      <c r="D37" s="250"/>
      <c r="E37" s="250"/>
      <c r="F37" s="90" t="s">
        <v>27</v>
      </c>
      <c r="G37" s="92" t="s">
        <v>120</v>
      </c>
    </row>
    <row r="38" spans="1:13">
      <c r="A38" s="250"/>
      <c r="B38" s="250"/>
      <c r="C38" s="250"/>
      <c r="D38" s="250"/>
      <c r="E38" s="250"/>
      <c r="F38" s="90" t="s">
        <v>37</v>
      </c>
      <c r="G38" s="92" t="s">
        <v>120</v>
      </c>
    </row>
    <row r="39" spans="1:13">
      <c r="A39" s="250"/>
      <c r="B39" s="250"/>
      <c r="C39" s="250"/>
      <c r="D39" s="250"/>
      <c r="E39" s="250"/>
      <c r="F39" s="90" t="s">
        <v>28</v>
      </c>
      <c r="G39" s="82" t="s">
        <v>120</v>
      </c>
    </row>
    <row r="40" spans="1:13" ht="99">
      <c r="A40" s="16" t="s">
        <v>809</v>
      </c>
      <c r="B40" s="129" t="s">
        <v>810</v>
      </c>
      <c r="C40" s="16" t="s">
        <v>811</v>
      </c>
      <c r="D40" s="16" t="s">
        <v>89</v>
      </c>
      <c r="E40" s="16" t="s">
        <v>365</v>
      </c>
      <c r="F40" s="90" t="s">
        <v>39</v>
      </c>
      <c r="G40" s="84" t="s">
        <v>120</v>
      </c>
    </row>
    <row r="41" spans="1:13" s="1" customFormat="1">
      <c r="A41" s="264" t="s">
        <v>43</v>
      </c>
      <c r="B41" s="264"/>
      <c r="C41" s="264"/>
      <c r="D41" s="264"/>
      <c r="E41" s="264"/>
      <c r="F41" s="264"/>
      <c r="G41" s="264"/>
      <c r="I41" s="2"/>
      <c r="J41" s="2"/>
      <c r="K41" s="2"/>
      <c r="L41" s="2"/>
      <c r="M41" s="2"/>
    </row>
    <row r="42" spans="1:13" s="1" customFormat="1">
      <c r="A42" s="264" t="s">
        <v>20</v>
      </c>
      <c r="B42" s="264"/>
      <c r="C42" s="264"/>
      <c r="D42" s="264"/>
      <c r="E42" s="264"/>
      <c r="F42" s="264" t="s">
        <v>21</v>
      </c>
      <c r="G42" s="264"/>
      <c r="I42" s="2"/>
      <c r="J42" s="2"/>
      <c r="K42" s="2"/>
      <c r="L42" s="2"/>
      <c r="M42" s="2"/>
    </row>
    <row r="43" spans="1:13">
      <c r="A43" s="250" t="s">
        <v>22</v>
      </c>
      <c r="B43" s="250" t="s">
        <v>23</v>
      </c>
      <c r="C43" s="250" t="s">
        <v>31</v>
      </c>
      <c r="D43" s="250" t="s">
        <v>24</v>
      </c>
      <c r="E43" s="250" t="s">
        <v>25</v>
      </c>
      <c r="F43" s="90" t="s">
        <v>26</v>
      </c>
      <c r="G43" s="82">
        <v>80</v>
      </c>
    </row>
    <row r="44" spans="1:13">
      <c r="A44" s="250"/>
      <c r="B44" s="250"/>
      <c r="C44" s="250"/>
      <c r="D44" s="250"/>
      <c r="E44" s="250"/>
      <c r="F44" s="90" t="s">
        <v>36</v>
      </c>
      <c r="G44" s="82">
        <v>80</v>
      </c>
    </row>
    <row r="45" spans="1:13">
      <c r="A45" s="250"/>
      <c r="B45" s="250"/>
      <c r="C45" s="250"/>
      <c r="D45" s="250"/>
      <c r="E45" s="250"/>
      <c r="F45" s="90" t="s">
        <v>27</v>
      </c>
      <c r="G45" s="82" t="s">
        <v>120</v>
      </c>
    </row>
    <row r="46" spans="1:13">
      <c r="A46" s="250"/>
      <c r="B46" s="250"/>
      <c r="C46" s="250"/>
      <c r="D46" s="250"/>
      <c r="E46" s="250"/>
      <c r="F46" s="90" t="s">
        <v>37</v>
      </c>
      <c r="G46" s="85" t="s">
        <v>120</v>
      </c>
    </row>
    <row r="47" spans="1:13">
      <c r="A47" s="250"/>
      <c r="B47" s="250"/>
      <c r="C47" s="250"/>
      <c r="D47" s="250"/>
      <c r="E47" s="250"/>
      <c r="F47" s="90" t="s">
        <v>28</v>
      </c>
      <c r="G47" s="82" t="s">
        <v>120</v>
      </c>
    </row>
    <row r="48" spans="1:13" ht="49.5">
      <c r="A48" s="16" t="s">
        <v>812</v>
      </c>
      <c r="B48" s="130" t="s">
        <v>813</v>
      </c>
      <c r="C48" s="16" t="s">
        <v>814</v>
      </c>
      <c r="D48" s="94" t="s">
        <v>89</v>
      </c>
      <c r="E48" s="16" t="s">
        <v>382</v>
      </c>
      <c r="F48" s="90" t="s">
        <v>39</v>
      </c>
      <c r="G48" s="97" t="s">
        <v>120</v>
      </c>
    </row>
    <row r="49" spans="1:13">
      <c r="A49" s="250" t="s">
        <v>22</v>
      </c>
      <c r="B49" s="250" t="s">
        <v>23</v>
      </c>
      <c r="C49" s="250" t="s">
        <v>31</v>
      </c>
      <c r="D49" s="250" t="s">
        <v>24</v>
      </c>
      <c r="E49" s="250" t="s">
        <v>25</v>
      </c>
      <c r="F49" s="90" t="s">
        <v>26</v>
      </c>
      <c r="G49" s="92">
        <v>75</v>
      </c>
    </row>
    <row r="50" spans="1:13">
      <c r="A50" s="250"/>
      <c r="B50" s="250"/>
      <c r="C50" s="250"/>
      <c r="D50" s="250"/>
      <c r="E50" s="250"/>
      <c r="F50" s="90" t="s">
        <v>36</v>
      </c>
      <c r="G50" s="92">
        <v>80</v>
      </c>
    </row>
    <row r="51" spans="1:13">
      <c r="A51" s="250"/>
      <c r="B51" s="250"/>
      <c r="C51" s="250"/>
      <c r="D51" s="250"/>
      <c r="E51" s="250"/>
      <c r="F51" s="90" t="s">
        <v>27</v>
      </c>
      <c r="G51" s="92" t="s">
        <v>120</v>
      </c>
    </row>
    <row r="52" spans="1:13">
      <c r="A52" s="250"/>
      <c r="B52" s="250"/>
      <c r="C52" s="250"/>
      <c r="D52" s="250"/>
      <c r="E52" s="250"/>
      <c r="F52" s="90" t="s">
        <v>37</v>
      </c>
      <c r="G52" s="96" t="s">
        <v>120</v>
      </c>
    </row>
    <row r="53" spans="1:13">
      <c r="A53" s="250"/>
      <c r="B53" s="250"/>
      <c r="C53" s="250"/>
      <c r="D53" s="250"/>
      <c r="E53" s="250"/>
      <c r="F53" s="90" t="s">
        <v>28</v>
      </c>
      <c r="G53" s="92" t="s">
        <v>120</v>
      </c>
    </row>
    <row r="54" spans="1:13" ht="82.5">
      <c r="A54" s="16" t="s">
        <v>815</v>
      </c>
      <c r="B54" s="130" t="s">
        <v>816</v>
      </c>
      <c r="C54" s="16" t="s">
        <v>817</v>
      </c>
      <c r="D54" s="94" t="s">
        <v>89</v>
      </c>
      <c r="E54" s="16" t="s">
        <v>382</v>
      </c>
      <c r="F54" s="90" t="s">
        <v>39</v>
      </c>
      <c r="G54" s="97" t="s">
        <v>120</v>
      </c>
    </row>
    <row r="55" spans="1:13" s="1" customFormat="1">
      <c r="A55" s="264" t="s">
        <v>44</v>
      </c>
      <c r="B55" s="264"/>
      <c r="C55" s="264"/>
      <c r="D55" s="264"/>
      <c r="E55" s="264"/>
      <c r="F55" s="264"/>
      <c r="G55" s="264"/>
      <c r="I55" s="2"/>
      <c r="J55" s="2"/>
      <c r="K55" s="2"/>
      <c r="L55" s="2"/>
      <c r="M55" s="2"/>
    </row>
    <row r="56" spans="1:13" s="1" customFormat="1">
      <c r="A56" s="264" t="s">
        <v>20</v>
      </c>
      <c r="B56" s="264"/>
      <c r="C56" s="264"/>
      <c r="D56" s="264"/>
      <c r="E56" s="264"/>
      <c r="F56" s="264" t="s">
        <v>21</v>
      </c>
      <c r="G56" s="264"/>
      <c r="I56" s="2"/>
      <c r="J56" s="2"/>
      <c r="K56" s="2"/>
      <c r="L56" s="2"/>
      <c r="M56" s="2"/>
    </row>
    <row r="57" spans="1:13" s="1" customFormat="1">
      <c r="A57" s="250" t="s">
        <v>22</v>
      </c>
      <c r="B57" s="250" t="s">
        <v>23</v>
      </c>
      <c r="C57" s="250" t="s">
        <v>31</v>
      </c>
      <c r="D57" s="250" t="s">
        <v>24</v>
      </c>
      <c r="E57" s="250" t="s">
        <v>25</v>
      </c>
      <c r="F57" s="90" t="s">
        <v>26</v>
      </c>
      <c r="G57" s="92">
        <v>90</v>
      </c>
      <c r="I57" s="2"/>
      <c r="J57" s="2"/>
      <c r="K57" s="2"/>
      <c r="L57" s="2"/>
      <c r="M57" s="2"/>
    </row>
    <row r="58" spans="1:13" s="1" customFormat="1">
      <c r="A58" s="250"/>
      <c r="B58" s="250"/>
      <c r="C58" s="250"/>
      <c r="D58" s="250"/>
      <c r="E58" s="250"/>
      <c r="F58" s="90" t="s">
        <v>36</v>
      </c>
      <c r="G58" s="82">
        <v>90</v>
      </c>
      <c r="I58" s="2"/>
      <c r="J58" s="2"/>
      <c r="K58" s="2"/>
      <c r="L58" s="2"/>
      <c r="M58" s="2"/>
    </row>
    <row r="59" spans="1:13" s="1" customFormat="1">
      <c r="A59" s="250"/>
      <c r="B59" s="250"/>
      <c r="C59" s="250"/>
      <c r="D59" s="250"/>
      <c r="E59" s="250"/>
      <c r="F59" s="90" t="s">
        <v>27</v>
      </c>
      <c r="G59" s="82" t="s">
        <v>120</v>
      </c>
      <c r="I59" s="2"/>
      <c r="J59" s="2"/>
      <c r="K59" s="2"/>
      <c r="L59" s="2"/>
      <c r="M59" s="2"/>
    </row>
    <row r="60" spans="1:13" s="1" customFormat="1">
      <c r="A60" s="250"/>
      <c r="B60" s="250"/>
      <c r="C60" s="250"/>
      <c r="D60" s="250"/>
      <c r="E60" s="250"/>
      <c r="F60" s="90" t="s">
        <v>37</v>
      </c>
      <c r="G60" s="96" t="s">
        <v>120</v>
      </c>
      <c r="I60" s="2"/>
      <c r="J60" s="2"/>
      <c r="K60" s="2"/>
      <c r="L60" s="2"/>
      <c r="M60" s="2"/>
    </row>
    <row r="61" spans="1:13" s="1" customFormat="1">
      <c r="A61" s="250"/>
      <c r="B61" s="250"/>
      <c r="C61" s="250"/>
      <c r="D61" s="250"/>
      <c r="E61" s="250"/>
      <c r="F61" s="90" t="s">
        <v>28</v>
      </c>
      <c r="G61" s="92" t="s">
        <v>120</v>
      </c>
      <c r="I61" s="2"/>
      <c r="J61" s="2"/>
      <c r="K61" s="2"/>
      <c r="L61" s="2"/>
      <c r="M61" s="2"/>
    </row>
    <row r="62" spans="1:13" s="1" customFormat="1" ht="49.5">
      <c r="A62" s="16" t="s">
        <v>818</v>
      </c>
      <c r="B62" s="16" t="s">
        <v>819</v>
      </c>
      <c r="C62" s="16" t="s">
        <v>820</v>
      </c>
      <c r="D62" s="16" t="s">
        <v>127</v>
      </c>
      <c r="E62" s="16" t="s">
        <v>413</v>
      </c>
      <c r="F62" s="90" t="s">
        <v>39</v>
      </c>
      <c r="G62" s="119" t="s">
        <v>120</v>
      </c>
      <c r="I62" s="2"/>
      <c r="J62" s="2"/>
      <c r="K62" s="2"/>
      <c r="L62" s="2"/>
      <c r="M62" s="2"/>
    </row>
    <row r="63" spans="1:13" s="1" customFormat="1">
      <c r="A63" s="250" t="s">
        <v>22</v>
      </c>
      <c r="B63" s="250" t="s">
        <v>23</v>
      </c>
      <c r="C63" s="250" t="s">
        <v>31</v>
      </c>
      <c r="D63" s="250" t="s">
        <v>24</v>
      </c>
      <c r="E63" s="250" t="s">
        <v>25</v>
      </c>
      <c r="F63" s="90" t="s">
        <v>26</v>
      </c>
      <c r="G63" s="92">
        <v>80</v>
      </c>
      <c r="I63" s="2"/>
      <c r="J63" s="2"/>
      <c r="K63" s="2"/>
      <c r="L63" s="2"/>
      <c r="M63" s="2"/>
    </row>
    <row r="64" spans="1:13" s="1" customFormat="1">
      <c r="A64" s="250"/>
      <c r="B64" s="250"/>
      <c r="C64" s="250"/>
      <c r="D64" s="250"/>
      <c r="E64" s="250"/>
      <c r="F64" s="90" t="s">
        <v>36</v>
      </c>
      <c r="G64" s="92">
        <v>80</v>
      </c>
      <c r="I64" s="2"/>
      <c r="J64" s="2"/>
      <c r="K64" s="2"/>
      <c r="L64" s="2"/>
      <c r="M64" s="2"/>
    </row>
    <row r="65" spans="1:13" s="1" customFormat="1">
      <c r="A65" s="250"/>
      <c r="B65" s="250"/>
      <c r="C65" s="250"/>
      <c r="D65" s="250"/>
      <c r="E65" s="250"/>
      <c r="F65" s="90" t="s">
        <v>27</v>
      </c>
      <c r="G65" s="92">
        <v>0</v>
      </c>
      <c r="I65" s="2"/>
      <c r="J65" s="2"/>
      <c r="K65" s="2"/>
      <c r="L65" s="2"/>
      <c r="M65" s="2"/>
    </row>
    <row r="66" spans="1:13" s="1" customFormat="1">
      <c r="A66" s="250"/>
      <c r="B66" s="250"/>
      <c r="C66" s="250"/>
      <c r="D66" s="250"/>
      <c r="E66" s="250"/>
      <c r="F66" s="90" t="s">
        <v>37</v>
      </c>
      <c r="G66" s="96">
        <v>0</v>
      </c>
      <c r="I66" s="2"/>
      <c r="J66" s="2"/>
      <c r="K66" s="2"/>
      <c r="L66" s="2"/>
      <c r="M66" s="2"/>
    </row>
    <row r="67" spans="1:13" s="1" customFormat="1">
      <c r="A67" s="250"/>
      <c r="B67" s="250"/>
      <c r="C67" s="250"/>
      <c r="D67" s="250"/>
      <c r="E67" s="250"/>
      <c r="F67" s="90" t="s">
        <v>28</v>
      </c>
      <c r="G67" s="92">
        <v>15</v>
      </c>
      <c r="I67" s="2"/>
      <c r="J67" s="2"/>
      <c r="K67" s="2"/>
      <c r="L67" s="2"/>
      <c r="M67" s="2"/>
    </row>
    <row r="68" spans="1:13" s="1" customFormat="1" ht="49.5">
      <c r="A68" s="95" t="s">
        <v>821</v>
      </c>
      <c r="B68" s="95" t="s">
        <v>822</v>
      </c>
      <c r="C68" s="95" t="s">
        <v>823</v>
      </c>
      <c r="D68" s="95" t="s">
        <v>89</v>
      </c>
      <c r="E68" s="16" t="s">
        <v>386</v>
      </c>
      <c r="F68" s="90" t="s">
        <v>39</v>
      </c>
      <c r="G68" s="119">
        <f>(G67*100)/G64</f>
        <v>18.75</v>
      </c>
      <c r="I68" s="2"/>
      <c r="J68" s="2"/>
      <c r="K68" s="2"/>
      <c r="L68" s="2"/>
      <c r="M68" s="2"/>
    </row>
    <row r="69" spans="1:13" s="1" customFormat="1">
      <c r="A69" s="268" t="s">
        <v>22</v>
      </c>
      <c r="B69" s="268" t="s">
        <v>23</v>
      </c>
      <c r="C69" s="268" t="s">
        <v>31</v>
      </c>
      <c r="D69" s="268" t="s">
        <v>24</v>
      </c>
      <c r="E69" s="250" t="s">
        <v>25</v>
      </c>
      <c r="F69" s="90" t="s">
        <v>26</v>
      </c>
      <c r="G69" s="92">
        <v>5</v>
      </c>
      <c r="I69" s="2"/>
      <c r="J69" s="2"/>
      <c r="K69" s="2"/>
      <c r="L69" s="2"/>
      <c r="M69" s="2"/>
    </row>
    <row r="70" spans="1:13" s="1" customFormat="1">
      <c r="A70" s="268"/>
      <c r="B70" s="268"/>
      <c r="C70" s="268"/>
      <c r="D70" s="268"/>
      <c r="E70" s="250"/>
      <c r="F70" s="90" t="s">
        <v>36</v>
      </c>
      <c r="G70" s="92">
        <v>5</v>
      </c>
      <c r="I70" s="2"/>
      <c r="J70" s="2"/>
      <c r="K70" s="2"/>
      <c r="L70" s="2"/>
      <c r="M70" s="2"/>
    </row>
    <row r="71" spans="1:13" s="1" customFormat="1">
      <c r="A71" s="268"/>
      <c r="B71" s="268"/>
      <c r="C71" s="268"/>
      <c r="D71" s="268"/>
      <c r="E71" s="250"/>
      <c r="F71" s="90" t="s">
        <v>27</v>
      </c>
      <c r="G71" s="92">
        <v>0</v>
      </c>
      <c r="I71" s="2"/>
      <c r="J71" s="2"/>
      <c r="K71" s="2"/>
      <c r="L71" s="2"/>
      <c r="M71" s="2"/>
    </row>
    <row r="72" spans="1:13" s="1" customFormat="1">
      <c r="A72" s="268"/>
      <c r="B72" s="268"/>
      <c r="C72" s="268"/>
      <c r="D72" s="268"/>
      <c r="E72" s="250"/>
      <c r="F72" s="90" t="s">
        <v>37</v>
      </c>
      <c r="G72" s="96">
        <v>0</v>
      </c>
      <c r="I72" s="2"/>
      <c r="J72" s="2"/>
      <c r="K72" s="2"/>
      <c r="L72" s="2"/>
      <c r="M72" s="2"/>
    </row>
    <row r="73" spans="1:13" s="1" customFormat="1">
      <c r="A73" s="268"/>
      <c r="B73" s="268"/>
      <c r="C73" s="268"/>
      <c r="D73" s="268"/>
      <c r="E73" s="250"/>
      <c r="F73" s="90" t="s">
        <v>28</v>
      </c>
      <c r="G73" s="92">
        <v>1</v>
      </c>
      <c r="I73" s="2"/>
      <c r="J73" s="2"/>
      <c r="K73" s="2"/>
      <c r="L73" s="2"/>
      <c r="M73" s="2"/>
    </row>
    <row r="74" spans="1:13" s="1" customFormat="1" ht="49.5">
      <c r="A74" s="95" t="s">
        <v>824</v>
      </c>
      <c r="B74" s="95" t="s">
        <v>825</v>
      </c>
      <c r="C74" s="95" t="s">
        <v>826</v>
      </c>
      <c r="D74" s="95" t="s">
        <v>827</v>
      </c>
      <c r="E74" s="16" t="s">
        <v>386</v>
      </c>
      <c r="F74" s="90" t="s">
        <v>39</v>
      </c>
      <c r="G74" s="119">
        <f>(G73*100)/G70</f>
        <v>20</v>
      </c>
      <c r="I74" s="2"/>
      <c r="J74" s="2"/>
      <c r="K74" s="2"/>
      <c r="L74" s="2"/>
      <c r="M74" s="2"/>
    </row>
    <row r="75" spans="1:13" s="1" customFormat="1">
      <c r="A75" s="268" t="s">
        <v>22</v>
      </c>
      <c r="B75" s="268" t="s">
        <v>23</v>
      </c>
      <c r="C75" s="268" t="s">
        <v>31</v>
      </c>
      <c r="D75" s="268" t="s">
        <v>24</v>
      </c>
      <c r="E75" s="250" t="s">
        <v>25</v>
      </c>
      <c r="F75" s="90" t="s">
        <v>26</v>
      </c>
      <c r="G75" s="92">
        <v>80</v>
      </c>
      <c r="I75" s="2"/>
      <c r="J75" s="2"/>
      <c r="K75" s="2"/>
      <c r="L75" s="2"/>
      <c r="M75" s="2"/>
    </row>
    <row r="76" spans="1:13" s="1" customFormat="1">
      <c r="A76" s="268"/>
      <c r="B76" s="268"/>
      <c r="C76" s="268"/>
      <c r="D76" s="268"/>
      <c r="E76" s="250"/>
      <c r="F76" s="90" t="s">
        <v>36</v>
      </c>
      <c r="G76" s="92">
        <v>80</v>
      </c>
      <c r="I76" s="2"/>
      <c r="J76" s="2"/>
      <c r="K76" s="2"/>
      <c r="L76" s="2"/>
      <c r="M76" s="2"/>
    </row>
    <row r="77" spans="1:13" s="1" customFormat="1">
      <c r="A77" s="268"/>
      <c r="B77" s="268"/>
      <c r="C77" s="268"/>
      <c r="D77" s="268"/>
      <c r="E77" s="250"/>
      <c r="F77" s="90" t="s">
        <v>27</v>
      </c>
      <c r="G77" s="92" t="s">
        <v>120</v>
      </c>
      <c r="I77" s="2"/>
      <c r="J77" s="2"/>
      <c r="K77" s="2"/>
      <c r="L77" s="2"/>
      <c r="M77" s="2"/>
    </row>
    <row r="78" spans="1:13" s="1" customFormat="1">
      <c r="A78" s="268"/>
      <c r="B78" s="268"/>
      <c r="C78" s="268"/>
      <c r="D78" s="268"/>
      <c r="E78" s="250"/>
      <c r="F78" s="90" t="s">
        <v>37</v>
      </c>
      <c r="G78" s="96" t="s">
        <v>120</v>
      </c>
      <c r="I78" s="2"/>
      <c r="J78" s="2"/>
      <c r="K78" s="2"/>
      <c r="L78" s="2"/>
      <c r="M78" s="2"/>
    </row>
    <row r="79" spans="1:13" s="1" customFormat="1">
      <c r="A79" s="268"/>
      <c r="B79" s="268"/>
      <c r="C79" s="268"/>
      <c r="D79" s="268"/>
      <c r="E79" s="250"/>
      <c r="F79" s="90" t="s">
        <v>28</v>
      </c>
      <c r="G79" s="92" t="s">
        <v>120</v>
      </c>
      <c r="I79" s="2"/>
      <c r="J79" s="2"/>
      <c r="K79" s="2"/>
      <c r="L79" s="2"/>
      <c r="M79" s="2"/>
    </row>
    <row r="80" spans="1:13" s="1" customFormat="1" ht="49.5">
      <c r="A80" s="95" t="s">
        <v>828</v>
      </c>
      <c r="B80" s="95" t="s">
        <v>829</v>
      </c>
      <c r="C80" s="95" t="s">
        <v>830</v>
      </c>
      <c r="D80" s="95" t="s">
        <v>89</v>
      </c>
      <c r="E80" s="16" t="s">
        <v>382</v>
      </c>
      <c r="F80" s="90" t="s">
        <v>39</v>
      </c>
      <c r="G80" s="119" t="s">
        <v>120</v>
      </c>
      <c r="I80" s="2"/>
      <c r="J80" s="2"/>
      <c r="K80" s="2"/>
      <c r="L80" s="2"/>
      <c r="M80" s="2"/>
    </row>
    <row r="81" spans="1:13" s="1" customFormat="1">
      <c r="A81" s="268" t="s">
        <v>22</v>
      </c>
      <c r="B81" s="268" t="s">
        <v>23</v>
      </c>
      <c r="C81" s="268" t="s">
        <v>31</v>
      </c>
      <c r="D81" s="268" t="s">
        <v>24</v>
      </c>
      <c r="E81" s="250" t="s">
        <v>25</v>
      </c>
      <c r="F81" s="90" t="s">
        <v>26</v>
      </c>
      <c r="G81" s="92">
        <v>80</v>
      </c>
      <c r="I81" s="2"/>
      <c r="J81" s="2"/>
      <c r="K81" s="2"/>
      <c r="L81" s="2"/>
      <c r="M81" s="2"/>
    </row>
    <row r="82" spans="1:13" s="1" customFormat="1">
      <c r="A82" s="268"/>
      <c r="B82" s="268"/>
      <c r="C82" s="268"/>
      <c r="D82" s="268"/>
      <c r="E82" s="250"/>
      <c r="F82" s="90" t="s">
        <v>36</v>
      </c>
      <c r="G82" s="92">
        <v>100</v>
      </c>
      <c r="I82" s="2"/>
      <c r="J82" s="2"/>
      <c r="K82" s="2"/>
      <c r="L82" s="2"/>
      <c r="M82" s="2"/>
    </row>
    <row r="83" spans="1:13" s="1" customFormat="1">
      <c r="A83" s="268"/>
      <c r="B83" s="268"/>
      <c r="C83" s="268"/>
      <c r="D83" s="268"/>
      <c r="E83" s="250"/>
      <c r="F83" s="90" t="s">
        <v>27</v>
      </c>
      <c r="G83" s="92" t="s">
        <v>120</v>
      </c>
      <c r="I83" s="2"/>
      <c r="J83" s="2"/>
      <c r="K83" s="2"/>
      <c r="L83" s="2"/>
      <c r="M83" s="2"/>
    </row>
    <row r="84" spans="1:13" s="1" customFormat="1">
      <c r="A84" s="268"/>
      <c r="B84" s="268"/>
      <c r="C84" s="268"/>
      <c r="D84" s="268"/>
      <c r="E84" s="250"/>
      <c r="F84" s="90" t="s">
        <v>37</v>
      </c>
      <c r="G84" s="96" t="s">
        <v>120</v>
      </c>
      <c r="I84" s="2"/>
      <c r="J84" s="2"/>
      <c r="K84" s="2"/>
      <c r="L84" s="2"/>
      <c r="M84" s="2"/>
    </row>
    <row r="85" spans="1:13" s="1" customFormat="1">
      <c r="A85" s="268"/>
      <c r="B85" s="268"/>
      <c r="C85" s="268"/>
      <c r="D85" s="268"/>
      <c r="E85" s="250"/>
      <c r="F85" s="90" t="s">
        <v>28</v>
      </c>
      <c r="G85" s="92" t="s">
        <v>120</v>
      </c>
      <c r="I85" s="2"/>
      <c r="J85" s="2"/>
      <c r="K85" s="2"/>
      <c r="L85" s="2"/>
      <c r="M85" s="2"/>
    </row>
    <row r="86" spans="1:13" s="1" customFormat="1" ht="66">
      <c r="A86" s="95" t="s">
        <v>831</v>
      </c>
      <c r="B86" s="95" t="s">
        <v>832</v>
      </c>
      <c r="C86" s="95" t="s">
        <v>833</v>
      </c>
      <c r="D86" s="95" t="s">
        <v>89</v>
      </c>
      <c r="E86" s="16" t="s">
        <v>413</v>
      </c>
      <c r="F86" s="90" t="s">
        <v>39</v>
      </c>
      <c r="G86" s="91" t="s">
        <v>120</v>
      </c>
      <c r="I86" s="2"/>
      <c r="J86" s="2"/>
      <c r="K86" s="2"/>
      <c r="L86" s="2"/>
      <c r="M86" s="2"/>
    </row>
    <row r="87" spans="1:13" s="1" customFormat="1">
      <c r="A87" s="250" t="s">
        <v>22</v>
      </c>
      <c r="B87" s="250" t="s">
        <v>23</v>
      </c>
      <c r="C87" s="250" t="s">
        <v>31</v>
      </c>
      <c r="D87" s="250" t="s">
        <v>24</v>
      </c>
      <c r="E87" s="250" t="s">
        <v>25</v>
      </c>
      <c r="F87" s="90" t="s">
        <v>26</v>
      </c>
      <c r="G87" s="92">
        <v>8</v>
      </c>
      <c r="I87" s="2"/>
      <c r="J87" s="2"/>
      <c r="K87" s="2"/>
      <c r="L87" s="2"/>
      <c r="M87" s="2"/>
    </row>
    <row r="88" spans="1:13" s="1" customFormat="1">
      <c r="A88" s="250"/>
      <c r="B88" s="250"/>
      <c r="C88" s="250"/>
      <c r="D88" s="250"/>
      <c r="E88" s="250"/>
      <c r="F88" s="90" t="s">
        <v>36</v>
      </c>
      <c r="G88" s="92">
        <v>8</v>
      </c>
      <c r="I88" s="2"/>
      <c r="J88" s="2"/>
      <c r="K88" s="2"/>
      <c r="L88" s="2"/>
      <c r="M88" s="2"/>
    </row>
    <row r="89" spans="1:13">
      <c r="A89" s="250"/>
      <c r="B89" s="250"/>
      <c r="C89" s="250"/>
      <c r="D89" s="250"/>
      <c r="E89" s="250"/>
      <c r="F89" s="90" t="s">
        <v>27</v>
      </c>
      <c r="G89" s="92">
        <v>0</v>
      </c>
    </row>
    <row r="90" spans="1:13">
      <c r="A90" s="250"/>
      <c r="B90" s="250"/>
      <c r="C90" s="250"/>
      <c r="D90" s="250"/>
      <c r="E90" s="250"/>
      <c r="F90" s="90" t="s">
        <v>37</v>
      </c>
      <c r="G90" s="96">
        <v>0</v>
      </c>
    </row>
    <row r="91" spans="1:13">
      <c r="A91" s="250"/>
      <c r="B91" s="250"/>
      <c r="C91" s="250"/>
      <c r="D91" s="250"/>
      <c r="E91" s="250"/>
      <c r="F91" s="90" t="s">
        <v>28</v>
      </c>
      <c r="G91" s="92">
        <v>2</v>
      </c>
    </row>
    <row r="92" spans="1:13" ht="49.5">
      <c r="A92" s="16" t="s">
        <v>834</v>
      </c>
      <c r="B92" s="16" t="s">
        <v>835</v>
      </c>
      <c r="C92" s="16" t="s">
        <v>834</v>
      </c>
      <c r="D92" s="16" t="s">
        <v>836</v>
      </c>
      <c r="E92" s="16" t="s">
        <v>386</v>
      </c>
      <c r="F92" s="90" t="s">
        <v>39</v>
      </c>
      <c r="G92" s="91">
        <f>(G91*100)/G88</f>
        <v>25</v>
      </c>
    </row>
    <row r="93" spans="1:13">
      <c r="A93" s="250" t="s">
        <v>22</v>
      </c>
      <c r="B93" s="250" t="s">
        <v>23</v>
      </c>
      <c r="C93" s="250" t="s">
        <v>31</v>
      </c>
      <c r="D93" s="250" t="s">
        <v>24</v>
      </c>
      <c r="E93" s="250" t="s">
        <v>25</v>
      </c>
      <c r="F93" s="90" t="s">
        <v>26</v>
      </c>
      <c r="G93" s="92">
        <v>4</v>
      </c>
    </row>
    <row r="94" spans="1:13">
      <c r="A94" s="250"/>
      <c r="B94" s="250"/>
      <c r="C94" s="250"/>
      <c r="D94" s="250"/>
      <c r="E94" s="250"/>
      <c r="F94" s="90" t="s">
        <v>36</v>
      </c>
      <c r="G94" s="92">
        <v>4</v>
      </c>
    </row>
    <row r="95" spans="1:13">
      <c r="A95" s="250"/>
      <c r="B95" s="250"/>
      <c r="C95" s="250"/>
      <c r="D95" s="250"/>
      <c r="E95" s="250"/>
      <c r="F95" s="90" t="s">
        <v>27</v>
      </c>
      <c r="G95" s="92">
        <v>1</v>
      </c>
    </row>
    <row r="96" spans="1:13">
      <c r="A96" s="250"/>
      <c r="B96" s="250"/>
      <c r="C96" s="250"/>
      <c r="D96" s="250"/>
      <c r="E96" s="250"/>
      <c r="F96" s="90" t="s">
        <v>37</v>
      </c>
      <c r="G96" s="96">
        <v>1</v>
      </c>
    </row>
    <row r="97" spans="1:13">
      <c r="A97" s="250"/>
      <c r="B97" s="250"/>
      <c r="C97" s="250"/>
      <c r="D97" s="250"/>
      <c r="E97" s="250"/>
      <c r="F97" s="90" t="s">
        <v>28</v>
      </c>
      <c r="G97" s="92">
        <v>1</v>
      </c>
      <c r="H97" s="93"/>
    </row>
    <row r="98" spans="1:13" ht="33">
      <c r="A98" s="95" t="s">
        <v>837</v>
      </c>
      <c r="B98" s="95" t="s">
        <v>838</v>
      </c>
      <c r="C98" s="95" t="s">
        <v>839</v>
      </c>
      <c r="D98" s="95" t="s">
        <v>840</v>
      </c>
      <c r="E98" s="16" t="s">
        <v>386</v>
      </c>
      <c r="F98" s="90" t="s">
        <v>39</v>
      </c>
      <c r="G98" s="91">
        <f>(G97*100)/G94</f>
        <v>25</v>
      </c>
    </row>
    <row r="99" spans="1:13">
      <c r="A99" s="268" t="s">
        <v>22</v>
      </c>
      <c r="B99" s="268" t="s">
        <v>23</v>
      </c>
      <c r="C99" s="268" t="s">
        <v>31</v>
      </c>
      <c r="D99" s="268" t="s">
        <v>24</v>
      </c>
      <c r="E99" s="250" t="s">
        <v>25</v>
      </c>
      <c r="F99" s="90" t="s">
        <v>26</v>
      </c>
      <c r="G99" s="92">
        <v>4</v>
      </c>
    </row>
    <row r="100" spans="1:13">
      <c r="A100" s="268"/>
      <c r="B100" s="268"/>
      <c r="C100" s="268"/>
      <c r="D100" s="268"/>
      <c r="E100" s="250"/>
      <c r="F100" s="90" t="s">
        <v>36</v>
      </c>
      <c r="G100" s="92">
        <v>4</v>
      </c>
    </row>
    <row r="101" spans="1:13">
      <c r="A101" s="268"/>
      <c r="B101" s="268"/>
      <c r="C101" s="268"/>
      <c r="D101" s="268"/>
      <c r="E101" s="250"/>
      <c r="F101" s="90" t="s">
        <v>27</v>
      </c>
      <c r="G101" s="92">
        <v>1</v>
      </c>
    </row>
    <row r="102" spans="1:13">
      <c r="A102" s="268"/>
      <c r="B102" s="268"/>
      <c r="C102" s="268"/>
      <c r="D102" s="268"/>
      <c r="E102" s="250"/>
      <c r="F102" s="90" t="s">
        <v>37</v>
      </c>
      <c r="G102" s="96">
        <v>1</v>
      </c>
    </row>
    <row r="103" spans="1:13">
      <c r="A103" s="268"/>
      <c r="B103" s="268"/>
      <c r="C103" s="268"/>
      <c r="D103" s="268"/>
      <c r="E103" s="250"/>
      <c r="F103" s="90" t="s">
        <v>28</v>
      </c>
      <c r="G103" s="92">
        <v>1</v>
      </c>
    </row>
    <row r="104" spans="1:13" ht="33">
      <c r="A104" s="2" t="s">
        <v>841</v>
      </c>
      <c r="B104" s="95" t="s">
        <v>842</v>
      </c>
      <c r="C104" s="131" t="s">
        <v>843</v>
      </c>
      <c r="D104" s="95" t="s">
        <v>844</v>
      </c>
      <c r="E104" s="16" t="s">
        <v>386</v>
      </c>
      <c r="F104" s="90" t="s">
        <v>39</v>
      </c>
      <c r="G104" s="91">
        <f>(G103*100)/G100</f>
        <v>25</v>
      </c>
    </row>
    <row r="105" spans="1:13" s="1" customFormat="1">
      <c r="A105" s="268" t="s">
        <v>22</v>
      </c>
      <c r="B105" s="268" t="s">
        <v>23</v>
      </c>
      <c r="C105" s="268" t="s">
        <v>31</v>
      </c>
      <c r="D105" s="268" t="s">
        <v>24</v>
      </c>
      <c r="E105" s="250" t="s">
        <v>25</v>
      </c>
      <c r="F105" s="90" t="s">
        <v>26</v>
      </c>
      <c r="G105" s="92">
        <v>100</v>
      </c>
      <c r="I105" s="2"/>
      <c r="J105" s="2"/>
      <c r="K105" s="2"/>
      <c r="L105" s="2"/>
      <c r="M105" s="2"/>
    </row>
    <row r="106" spans="1:13" s="1" customFormat="1">
      <c r="A106" s="268"/>
      <c r="B106" s="268"/>
      <c r="C106" s="268"/>
      <c r="D106" s="268"/>
      <c r="E106" s="250"/>
      <c r="F106" s="90" t="s">
        <v>36</v>
      </c>
      <c r="G106" s="92">
        <v>100</v>
      </c>
      <c r="I106" s="2"/>
      <c r="J106" s="2"/>
      <c r="K106" s="2"/>
      <c r="L106" s="2"/>
      <c r="M106" s="2"/>
    </row>
    <row r="107" spans="1:13" s="1" customFormat="1">
      <c r="A107" s="268"/>
      <c r="B107" s="268"/>
      <c r="C107" s="268"/>
      <c r="D107" s="268"/>
      <c r="E107" s="250"/>
      <c r="F107" s="90" t="s">
        <v>27</v>
      </c>
      <c r="G107" s="92">
        <v>34</v>
      </c>
      <c r="I107" s="2"/>
      <c r="J107" s="2"/>
      <c r="K107" s="2"/>
      <c r="L107" s="2"/>
      <c r="M107" s="2"/>
    </row>
    <row r="108" spans="1:13" s="1" customFormat="1">
      <c r="A108" s="268"/>
      <c r="B108" s="268"/>
      <c r="C108" s="268"/>
      <c r="D108" s="268"/>
      <c r="E108" s="250"/>
      <c r="F108" s="90" t="s">
        <v>37</v>
      </c>
      <c r="G108" s="96">
        <v>34</v>
      </c>
      <c r="I108" s="2"/>
      <c r="J108" s="2"/>
      <c r="K108" s="2"/>
      <c r="L108" s="2"/>
      <c r="M108" s="2"/>
    </row>
    <row r="109" spans="1:13" s="1" customFormat="1">
      <c r="A109" s="268"/>
      <c r="B109" s="268"/>
      <c r="C109" s="268"/>
      <c r="D109" s="268"/>
      <c r="E109" s="250"/>
      <c r="F109" s="90" t="s">
        <v>28</v>
      </c>
      <c r="G109" s="92">
        <v>34</v>
      </c>
      <c r="I109" s="2"/>
      <c r="J109" s="2"/>
      <c r="K109" s="2"/>
      <c r="L109" s="2"/>
      <c r="M109" s="2"/>
    </row>
    <row r="110" spans="1:13" s="1" customFormat="1" ht="82.5">
      <c r="A110" s="95" t="s">
        <v>347</v>
      </c>
      <c r="B110" s="95" t="s">
        <v>845</v>
      </c>
      <c r="C110" s="131" t="s">
        <v>298</v>
      </c>
      <c r="D110" s="95" t="s">
        <v>89</v>
      </c>
      <c r="E110" s="16" t="s">
        <v>386</v>
      </c>
      <c r="F110" s="90" t="s">
        <v>39</v>
      </c>
      <c r="G110" s="119">
        <f>(G109*100)/G106</f>
        <v>34</v>
      </c>
      <c r="I110" s="2"/>
      <c r="J110" s="2"/>
      <c r="K110" s="2"/>
      <c r="L110" s="2"/>
      <c r="M110" s="2"/>
    </row>
    <row r="111" spans="1:13" s="1" customFormat="1">
      <c r="A111" s="268" t="s">
        <v>22</v>
      </c>
      <c r="B111" s="268" t="s">
        <v>23</v>
      </c>
      <c r="C111" s="268" t="s">
        <v>31</v>
      </c>
      <c r="D111" s="268" t="s">
        <v>24</v>
      </c>
      <c r="E111" s="250" t="s">
        <v>25</v>
      </c>
      <c r="F111" s="90" t="s">
        <v>26</v>
      </c>
      <c r="G111" s="92">
        <v>100</v>
      </c>
      <c r="I111" s="2"/>
      <c r="J111" s="2"/>
      <c r="K111" s="2"/>
      <c r="L111" s="2"/>
      <c r="M111" s="2"/>
    </row>
    <row r="112" spans="1:13" s="1" customFormat="1">
      <c r="A112" s="268"/>
      <c r="B112" s="268"/>
      <c r="C112" s="268"/>
      <c r="D112" s="268"/>
      <c r="E112" s="250"/>
      <c r="F112" s="90" t="s">
        <v>36</v>
      </c>
      <c r="G112" s="92">
        <v>100</v>
      </c>
      <c r="I112" s="2"/>
      <c r="J112" s="2"/>
      <c r="K112" s="2"/>
      <c r="L112" s="2"/>
      <c r="M112" s="2"/>
    </row>
    <row r="113" spans="1:13" s="1" customFormat="1">
      <c r="A113" s="268"/>
      <c r="B113" s="268"/>
      <c r="C113" s="268"/>
      <c r="D113" s="268"/>
      <c r="E113" s="250"/>
      <c r="F113" s="90" t="s">
        <v>27</v>
      </c>
      <c r="G113" s="135">
        <v>0</v>
      </c>
      <c r="I113" s="2"/>
      <c r="J113" s="2"/>
      <c r="K113" s="2"/>
      <c r="L113" s="2"/>
      <c r="M113" s="2"/>
    </row>
    <row r="114" spans="1:13" s="1" customFormat="1">
      <c r="A114" s="268"/>
      <c r="B114" s="268"/>
      <c r="C114" s="268"/>
      <c r="D114" s="268"/>
      <c r="E114" s="250"/>
      <c r="F114" s="90" t="s">
        <v>37</v>
      </c>
      <c r="G114" s="136">
        <v>0</v>
      </c>
      <c r="I114" s="2"/>
      <c r="J114" s="2"/>
      <c r="K114" s="2"/>
      <c r="L114" s="2"/>
      <c r="M114" s="2"/>
    </row>
    <row r="115" spans="1:13" s="1" customFormat="1">
      <c r="A115" s="268"/>
      <c r="B115" s="268"/>
      <c r="C115" s="268"/>
      <c r="D115" s="268"/>
      <c r="E115" s="250"/>
      <c r="F115" s="90" t="s">
        <v>28</v>
      </c>
      <c r="G115" s="135">
        <v>0</v>
      </c>
      <c r="I115" s="2"/>
      <c r="J115" s="2"/>
      <c r="K115" s="2"/>
      <c r="L115" s="2"/>
      <c r="M115" s="2"/>
    </row>
    <row r="116" spans="1:13" s="1" customFormat="1" ht="33">
      <c r="A116" s="95" t="s">
        <v>299</v>
      </c>
      <c r="B116" s="95" t="s">
        <v>846</v>
      </c>
      <c r="C116" s="95" t="s">
        <v>301</v>
      </c>
      <c r="D116" s="95" t="s">
        <v>89</v>
      </c>
      <c r="E116" s="16" t="s">
        <v>386</v>
      </c>
      <c r="F116" s="90" t="s">
        <v>39</v>
      </c>
      <c r="G116" s="91">
        <f>(G115*100)/G112</f>
        <v>0</v>
      </c>
      <c r="I116" s="2"/>
      <c r="J116" s="2"/>
      <c r="K116" s="2"/>
      <c r="L116" s="2"/>
      <c r="M116" s="2"/>
    </row>
    <row r="117" spans="1:13" s="1" customFormat="1">
      <c r="A117" s="256" t="s">
        <v>29</v>
      </c>
      <c r="B117" s="256"/>
      <c r="C117" s="256"/>
      <c r="D117" s="256"/>
      <c r="E117" s="256"/>
      <c r="F117" s="256"/>
      <c r="G117" s="256"/>
      <c r="I117" s="2"/>
      <c r="J117" s="2"/>
      <c r="K117" s="2"/>
      <c r="L117" s="2"/>
      <c r="M117" s="2"/>
    </row>
    <row r="118" spans="1:13" s="1" customFormat="1">
      <c r="A118" s="251" t="s">
        <v>807</v>
      </c>
      <c r="B118" s="251"/>
      <c r="C118" s="251"/>
      <c r="D118" s="251"/>
      <c r="E118" s="251"/>
      <c r="F118" s="251"/>
      <c r="G118" s="251"/>
      <c r="I118" s="2"/>
      <c r="J118" s="2"/>
      <c r="K118" s="2"/>
      <c r="L118" s="2"/>
      <c r="M118" s="2"/>
    </row>
    <row r="119" spans="1:13" s="1" customFormat="1">
      <c r="A119" s="98" t="s">
        <v>53</v>
      </c>
      <c r="B119" s="272"/>
      <c r="C119" s="272"/>
      <c r="D119" s="272"/>
      <c r="E119" s="272"/>
      <c r="F119" s="272"/>
      <c r="G119" s="272"/>
      <c r="I119" s="2"/>
      <c r="J119" s="2"/>
      <c r="K119" s="2"/>
      <c r="L119" s="2"/>
      <c r="M119" s="2"/>
    </row>
    <row r="120" spans="1:13" s="1" customFormat="1">
      <c r="A120" s="251" t="s">
        <v>809</v>
      </c>
      <c r="B120" s="251"/>
      <c r="C120" s="251"/>
      <c r="D120" s="251"/>
      <c r="E120" s="251"/>
      <c r="F120" s="251"/>
      <c r="G120" s="251"/>
      <c r="I120" s="2"/>
      <c r="J120" s="2"/>
      <c r="K120" s="2"/>
      <c r="L120" s="2"/>
      <c r="M120" s="2"/>
    </row>
    <row r="121" spans="1:13" s="1" customFormat="1">
      <c r="A121" s="98" t="s">
        <v>53</v>
      </c>
      <c r="B121" s="272"/>
      <c r="C121" s="272"/>
      <c r="D121" s="272"/>
      <c r="E121" s="272"/>
      <c r="F121" s="272"/>
      <c r="G121" s="272"/>
      <c r="I121" s="2"/>
      <c r="J121" s="2"/>
      <c r="K121" s="2"/>
      <c r="L121" s="2"/>
      <c r="M121" s="2"/>
    </row>
    <row r="122" spans="1:13" s="1" customFormat="1">
      <c r="A122" s="251" t="s">
        <v>812</v>
      </c>
      <c r="B122" s="251"/>
      <c r="C122" s="251"/>
      <c r="D122" s="251"/>
      <c r="E122" s="251"/>
      <c r="F122" s="251"/>
      <c r="G122" s="251"/>
      <c r="I122" s="2"/>
      <c r="J122" s="2"/>
      <c r="K122" s="2"/>
      <c r="L122" s="2"/>
      <c r="M122" s="2"/>
    </row>
    <row r="123" spans="1:13" s="1" customFormat="1">
      <c r="A123" s="98" t="s">
        <v>53</v>
      </c>
      <c r="B123" s="272"/>
      <c r="C123" s="272"/>
      <c r="D123" s="272"/>
      <c r="E123" s="272"/>
      <c r="F123" s="272"/>
      <c r="G123" s="272"/>
      <c r="I123" s="2"/>
      <c r="J123" s="2"/>
      <c r="K123" s="2"/>
      <c r="L123" s="2"/>
      <c r="M123" s="2"/>
    </row>
    <row r="124" spans="1:13" s="1" customFormat="1">
      <c r="A124" s="251" t="s">
        <v>815</v>
      </c>
      <c r="B124" s="251"/>
      <c r="C124" s="251"/>
      <c r="D124" s="251"/>
      <c r="E124" s="251"/>
      <c r="F124" s="251"/>
      <c r="G124" s="251"/>
      <c r="I124" s="2"/>
      <c r="J124" s="2"/>
      <c r="K124" s="2"/>
      <c r="L124" s="2"/>
      <c r="M124" s="2"/>
    </row>
    <row r="125" spans="1:13" s="1" customFormat="1">
      <c r="A125" s="98" t="s">
        <v>53</v>
      </c>
      <c r="B125" s="272"/>
      <c r="C125" s="272"/>
      <c r="D125" s="272"/>
      <c r="E125" s="272"/>
      <c r="F125" s="272"/>
      <c r="G125" s="272"/>
      <c r="I125" s="2"/>
      <c r="J125" s="2"/>
      <c r="K125" s="2"/>
      <c r="L125" s="2"/>
      <c r="M125" s="2"/>
    </row>
    <row r="126" spans="1:13" s="1" customFormat="1">
      <c r="A126" s="251" t="s">
        <v>818</v>
      </c>
      <c r="B126" s="251"/>
      <c r="C126" s="251"/>
      <c r="D126" s="251"/>
      <c r="E126" s="251"/>
      <c r="F126" s="251"/>
      <c r="G126" s="251"/>
      <c r="I126" s="2"/>
      <c r="J126" s="2"/>
      <c r="K126" s="2"/>
      <c r="L126" s="2"/>
      <c r="M126" s="2"/>
    </row>
    <row r="127" spans="1:13" s="1" customFormat="1">
      <c r="A127" s="98" t="s">
        <v>53</v>
      </c>
      <c r="B127" s="272"/>
      <c r="C127" s="272"/>
      <c r="D127" s="272"/>
      <c r="E127" s="272"/>
      <c r="F127" s="272"/>
      <c r="G127" s="272"/>
      <c r="I127" s="2"/>
      <c r="J127" s="2"/>
      <c r="K127" s="2"/>
      <c r="L127" s="2"/>
      <c r="M127" s="2"/>
    </row>
    <row r="128" spans="1:13" s="1" customFormat="1">
      <c r="A128" s="251" t="s">
        <v>821</v>
      </c>
      <c r="B128" s="251"/>
      <c r="C128" s="251"/>
      <c r="D128" s="251"/>
      <c r="E128" s="251"/>
      <c r="F128" s="251"/>
      <c r="G128" s="251"/>
      <c r="I128" s="2"/>
      <c r="J128" s="2"/>
      <c r="K128" s="2"/>
      <c r="L128" s="2"/>
      <c r="M128" s="2"/>
    </row>
    <row r="129" spans="1:13" s="1" customFormat="1" ht="42" customHeight="1">
      <c r="A129" s="98" t="s">
        <v>53</v>
      </c>
      <c r="B129" s="272" t="s">
        <v>847</v>
      </c>
      <c r="C129" s="272"/>
      <c r="D129" s="272"/>
      <c r="E129" s="272"/>
      <c r="F129" s="272"/>
      <c r="G129" s="272"/>
      <c r="I129" s="2"/>
      <c r="J129" s="2"/>
      <c r="K129" s="2"/>
      <c r="L129" s="2"/>
      <c r="M129" s="2"/>
    </row>
    <row r="130" spans="1:13" s="1" customFormat="1">
      <c r="A130" s="251" t="s">
        <v>824</v>
      </c>
      <c r="B130" s="251"/>
      <c r="C130" s="251"/>
      <c r="D130" s="251"/>
      <c r="E130" s="251"/>
      <c r="F130" s="251"/>
      <c r="G130" s="251"/>
      <c r="I130" s="2"/>
      <c r="J130" s="2"/>
      <c r="K130" s="2"/>
      <c r="L130" s="2"/>
      <c r="M130" s="2"/>
    </row>
    <row r="131" spans="1:13" s="1" customFormat="1" ht="44.25" customHeight="1">
      <c r="A131" s="98" t="s">
        <v>53</v>
      </c>
      <c r="B131" s="272" t="s">
        <v>848</v>
      </c>
      <c r="C131" s="272"/>
      <c r="D131" s="272"/>
      <c r="E131" s="272"/>
      <c r="F131" s="272"/>
      <c r="G131" s="272"/>
      <c r="I131" s="2"/>
      <c r="J131" s="2"/>
      <c r="K131" s="2"/>
      <c r="L131" s="2"/>
      <c r="M131" s="2"/>
    </row>
    <row r="132" spans="1:13" s="1" customFormat="1">
      <c r="A132" s="251" t="s">
        <v>828</v>
      </c>
      <c r="B132" s="251"/>
      <c r="C132" s="251"/>
      <c r="D132" s="251"/>
      <c r="E132" s="251"/>
      <c r="F132" s="251"/>
      <c r="G132" s="251"/>
      <c r="I132" s="2"/>
      <c r="J132" s="2"/>
      <c r="K132" s="2"/>
      <c r="L132" s="2"/>
      <c r="M132" s="2"/>
    </row>
    <row r="133" spans="1:13" s="1" customFormat="1">
      <c r="A133" s="98" t="s">
        <v>53</v>
      </c>
      <c r="B133" s="272"/>
      <c r="C133" s="272"/>
      <c r="D133" s="272"/>
      <c r="E133" s="272"/>
      <c r="F133" s="272"/>
      <c r="G133" s="272"/>
      <c r="I133" s="2"/>
      <c r="J133" s="2"/>
      <c r="K133" s="2"/>
      <c r="L133" s="2"/>
      <c r="M133" s="2"/>
    </row>
    <row r="134" spans="1:13" s="1" customFormat="1">
      <c r="A134" s="251" t="s">
        <v>831</v>
      </c>
      <c r="B134" s="251"/>
      <c r="C134" s="251"/>
      <c r="D134" s="251"/>
      <c r="E134" s="251"/>
      <c r="F134" s="251"/>
      <c r="G134" s="251"/>
      <c r="I134" s="2"/>
      <c r="J134" s="2"/>
      <c r="K134" s="2"/>
      <c r="L134" s="2"/>
      <c r="M134" s="2"/>
    </row>
    <row r="135" spans="1:13" s="1" customFormat="1">
      <c r="A135" s="98" t="s">
        <v>53</v>
      </c>
      <c r="B135" s="272"/>
      <c r="C135" s="272"/>
      <c r="D135" s="272"/>
      <c r="E135" s="272"/>
      <c r="F135" s="272"/>
      <c r="G135" s="272"/>
      <c r="I135" s="2"/>
      <c r="J135" s="2"/>
      <c r="K135" s="2"/>
      <c r="L135" s="2"/>
      <c r="M135" s="2"/>
    </row>
    <row r="136" spans="1:13" s="1" customFormat="1">
      <c r="A136" s="251" t="s">
        <v>834</v>
      </c>
      <c r="B136" s="251"/>
      <c r="C136" s="251"/>
      <c r="D136" s="251"/>
      <c r="E136" s="251"/>
      <c r="F136" s="251"/>
      <c r="G136" s="251"/>
      <c r="I136" s="2"/>
      <c r="J136" s="2"/>
      <c r="K136" s="2"/>
      <c r="L136" s="2"/>
      <c r="M136" s="2"/>
    </row>
    <row r="137" spans="1:13" s="1" customFormat="1" ht="39" customHeight="1">
      <c r="A137" s="98" t="s">
        <v>53</v>
      </c>
      <c r="B137" s="272" t="s">
        <v>849</v>
      </c>
      <c r="C137" s="272"/>
      <c r="D137" s="272"/>
      <c r="E137" s="272"/>
      <c r="F137" s="272"/>
      <c r="G137" s="272"/>
      <c r="I137" s="2"/>
      <c r="J137" s="2"/>
      <c r="K137" s="2"/>
      <c r="L137" s="2"/>
      <c r="M137" s="2"/>
    </row>
    <row r="138" spans="1:13" s="1" customFormat="1">
      <c r="A138" s="251" t="s">
        <v>837</v>
      </c>
      <c r="B138" s="251"/>
      <c r="C138" s="251"/>
      <c r="D138" s="251"/>
      <c r="E138" s="251"/>
      <c r="F138" s="251"/>
      <c r="G138" s="251"/>
      <c r="I138" s="2"/>
      <c r="J138" s="2"/>
      <c r="K138" s="2"/>
      <c r="L138" s="2"/>
      <c r="M138" s="2"/>
    </row>
    <row r="139" spans="1:13" s="1" customFormat="1">
      <c r="A139" s="98" t="s">
        <v>53</v>
      </c>
      <c r="B139" s="272" t="s">
        <v>850</v>
      </c>
      <c r="C139" s="272"/>
      <c r="D139" s="272"/>
      <c r="E139" s="272"/>
      <c r="F139" s="272"/>
      <c r="G139" s="272"/>
      <c r="I139" s="2"/>
      <c r="J139" s="2"/>
      <c r="K139" s="2"/>
      <c r="L139" s="2"/>
      <c r="M139" s="2"/>
    </row>
    <row r="140" spans="1:13" s="1" customFormat="1">
      <c r="A140" s="251" t="s">
        <v>841</v>
      </c>
      <c r="B140" s="251"/>
      <c r="C140" s="251"/>
      <c r="D140" s="251"/>
      <c r="E140" s="251"/>
      <c r="F140" s="251"/>
      <c r="G140" s="251"/>
      <c r="I140" s="2"/>
      <c r="J140" s="2"/>
      <c r="K140" s="2"/>
      <c r="L140" s="2"/>
      <c r="M140" s="2"/>
    </row>
    <row r="141" spans="1:13" s="1" customFormat="1">
      <c r="A141" s="98" t="s">
        <v>53</v>
      </c>
      <c r="B141" s="272" t="s">
        <v>851</v>
      </c>
      <c r="C141" s="272"/>
      <c r="D141" s="272"/>
      <c r="E141" s="272"/>
      <c r="F141" s="272"/>
      <c r="G141" s="272"/>
      <c r="I141" s="2"/>
      <c r="J141" s="2"/>
      <c r="K141" s="2"/>
      <c r="L141" s="2"/>
      <c r="M141" s="2"/>
    </row>
    <row r="142" spans="1:13" s="1" customFormat="1">
      <c r="A142" s="251" t="s">
        <v>347</v>
      </c>
      <c r="B142" s="251"/>
      <c r="C142" s="251"/>
      <c r="D142" s="251"/>
      <c r="E142" s="251"/>
      <c r="F142" s="251"/>
      <c r="G142" s="251"/>
      <c r="I142" s="2"/>
      <c r="J142" s="2"/>
      <c r="K142" s="2"/>
      <c r="L142" s="2"/>
      <c r="M142" s="2"/>
    </row>
    <row r="143" spans="1:13" s="1" customFormat="1">
      <c r="A143" s="98" t="s">
        <v>53</v>
      </c>
      <c r="B143" s="272" t="s">
        <v>852</v>
      </c>
      <c r="C143" s="272"/>
      <c r="D143" s="272"/>
      <c r="E143" s="272"/>
      <c r="F143" s="272"/>
      <c r="G143" s="272"/>
      <c r="I143" s="2"/>
      <c r="J143" s="2"/>
      <c r="K143" s="2"/>
      <c r="L143" s="2"/>
      <c r="M143" s="2"/>
    </row>
    <row r="144" spans="1:13" s="1" customFormat="1">
      <c r="A144" s="251" t="s">
        <v>299</v>
      </c>
      <c r="B144" s="251"/>
      <c r="C144" s="251"/>
      <c r="D144" s="251"/>
      <c r="E144" s="251"/>
      <c r="F144" s="251"/>
      <c r="G144" s="251"/>
      <c r="I144" s="2"/>
      <c r="J144" s="2"/>
      <c r="K144" s="2"/>
      <c r="L144" s="2"/>
      <c r="M144" s="2"/>
    </row>
    <row r="145" spans="1:13" s="1" customFormat="1">
      <c r="A145" s="98" t="s">
        <v>53</v>
      </c>
      <c r="B145" s="272" t="s">
        <v>853</v>
      </c>
      <c r="C145" s="272"/>
      <c r="D145" s="272"/>
      <c r="E145" s="272"/>
      <c r="F145" s="272"/>
      <c r="G145" s="272"/>
      <c r="I145" s="2"/>
      <c r="J145" s="2"/>
      <c r="K145" s="2"/>
      <c r="L145" s="2"/>
      <c r="M145" s="2"/>
    </row>
    <row r="146" spans="1:13" s="1" customFormat="1">
      <c r="A146" s="273"/>
      <c r="B146" s="273"/>
      <c r="C146" s="273"/>
      <c r="D146" s="273"/>
      <c r="E146" s="273"/>
      <c r="F146" s="273"/>
      <c r="G146" s="273"/>
      <c r="I146" s="2"/>
      <c r="J146" s="2"/>
      <c r="K146" s="2"/>
      <c r="L146" s="2"/>
      <c r="M146" s="2"/>
    </row>
    <row r="147" spans="1:13" s="1" customFormat="1">
      <c r="A147" s="256" t="s">
        <v>38</v>
      </c>
      <c r="B147" s="256"/>
      <c r="C147" s="256"/>
      <c r="D147" s="256"/>
      <c r="E147" s="256"/>
      <c r="F147" s="256"/>
      <c r="G147" s="256"/>
      <c r="I147" s="2"/>
      <c r="J147" s="2"/>
      <c r="K147" s="2"/>
      <c r="L147" s="2"/>
      <c r="M147" s="2"/>
    </row>
    <row r="148" spans="1:13">
      <c r="A148" s="251" t="s">
        <v>809</v>
      </c>
      <c r="B148" s="251"/>
      <c r="C148" s="251"/>
      <c r="D148" s="251"/>
      <c r="E148" s="251"/>
      <c r="F148" s="251"/>
      <c r="G148" s="251"/>
    </row>
    <row r="149" spans="1:13" ht="33">
      <c r="A149" s="99" t="s">
        <v>33</v>
      </c>
      <c r="B149" s="311" t="s">
        <v>237</v>
      </c>
      <c r="C149" s="311"/>
      <c r="D149" s="311"/>
      <c r="E149" s="311"/>
      <c r="F149" s="311"/>
      <c r="G149" s="311"/>
    </row>
    <row r="150" spans="1:13">
      <c r="A150" s="99" t="s">
        <v>34</v>
      </c>
      <c r="B150" s="311" t="s">
        <v>120</v>
      </c>
      <c r="C150" s="311"/>
      <c r="D150" s="311"/>
      <c r="E150" s="311"/>
      <c r="F150" s="311"/>
      <c r="G150" s="311"/>
    </row>
    <row r="151" spans="1:13">
      <c r="A151" s="99" t="s">
        <v>35</v>
      </c>
      <c r="B151" s="312" t="s">
        <v>120</v>
      </c>
      <c r="C151" s="312"/>
      <c r="D151" s="312"/>
      <c r="E151" s="312"/>
      <c r="F151" s="312"/>
      <c r="G151" s="312"/>
    </row>
    <row r="152" spans="1:13">
      <c r="A152" s="251" t="s">
        <v>815</v>
      </c>
      <c r="B152" s="251"/>
      <c r="C152" s="251"/>
      <c r="D152" s="251"/>
      <c r="E152" s="251"/>
      <c r="F152" s="251"/>
      <c r="G152" s="251"/>
    </row>
    <row r="153" spans="1:13" ht="33">
      <c r="A153" s="99" t="s">
        <v>33</v>
      </c>
      <c r="B153" s="311" t="s">
        <v>237</v>
      </c>
      <c r="C153" s="311"/>
      <c r="D153" s="311"/>
      <c r="E153" s="311"/>
      <c r="F153" s="311"/>
      <c r="G153" s="311"/>
    </row>
    <row r="154" spans="1:13">
      <c r="A154" s="99" t="s">
        <v>34</v>
      </c>
      <c r="B154" s="311" t="s">
        <v>120</v>
      </c>
      <c r="C154" s="311"/>
      <c r="D154" s="311"/>
      <c r="E154" s="311"/>
      <c r="F154" s="311"/>
      <c r="G154" s="311"/>
    </row>
    <row r="155" spans="1:13">
      <c r="A155" s="99" t="s">
        <v>35</v>
      </c>
      <c r="B155" s="312" t="s">
        <v>120</v>
      </c>
      <c r="C155" s="312"/>
      <c r="D155" s="312"/>
      <c r="E155" s="312"/>
      <c r="F155" s="312"/>
      <c r="G155" s="312"/>
    </row>
    <row r="156" spans="1:13">
      <c r="A156" s="251" t="s">
        <v>831</v>
      </c>
      <c r="B156" s="251"/>
      <c r="C156" s="251"/>
      <c r="D156" s="251"/>
      <c r="E156" s="251"/>
      <c r="F156" s="251"/>
      <c r="G156" s="251"/>
    </row>
    <row r="157" spans="1:13" ht="33">
      <c r="A157" s="99" t="s">
        <v>33</v>
      </c>
      <c r="B157" s="311" t="s">
        <v>237</v>
      </c>
      <c r="C157" s="311"/>
      <c r="D157" s="311"/>
      <c r="E157" s="311"/>
      <c r="F157" s="311"/>
      <c r="G157" s="311"/>
    </row>
    <row r="158" spans="1:13">
      <c r="A158" s="99" t="s">
        <v>34</v>
      </c>
      <c r="B158" s="311" t="s">
        <v>120</v>
      </c>
      <c r="C158" s="311"/>
      <c r="D158" s="311"/>
      <c r="E158" s="311"/>
      <c r="F158" s="311"/>
      <c r="G158" s="311"/>
    </row>
    <row r="159" spans="1:13">
      <c r="A159" s="99" t="s">
        <v>35</v>
      </c>
      <c r="B159" s="312" t="s">
        <v>120</v>
      </c>
      <c r="C159" s="312"/>
      <c r="D159" s="312"/>
      <c r="E159" s="312"/>
      <c r="F159" s="312"/>
      <c r="G159" s="312"/>
    </row>
    <row r="160" spans="1:13">
      <c r="A160" s="273"/>
      <c r="B160" s="273"/>
      <c r="C160" s="273"/>
      <c r="D160" s="273"/>
      <c r="E160" s="273"/>
      <c r="F160" s="273"/>
      <c r="G160" s="273"/>
    </row>
    <row r="161" spans="1:13">
      <c r="A161" s="256" t="s">
        <v>397</v>
      </c>
      <c r="B161" s="256"/>
      <c r="C161" s="256"/>
      <c r="D161" s="256"/>
      <c r="E161" s="256"/>
      <c r="F161" s="256"/>
      <c r="G161" s="256"/>
    </row>
    <row r="162" spans="1:13">
      <c r="A162" s="251" t="s">
        <v>347</v>
      </c>
      <c r="B162" s="251"/>
      <c r="C162" s="251"/>
      <c r="D162" s="251"/>
      <c r="E162" s="251"/>
      <c r="F162" s="251"/>
      <c r="G162" s="251"/>
    </row>
    <row r="163" spans="1:13" s="1" customFormat="1" ht="56.25" customHeight="1">
      <c r="A163" s="98" t="s">
        <v>53</v>
      </c>
      <c r="B163" s="272" t="s">
        <v>804</v>
      </c>
      <c r="C163" s="272"/>
      <c r="D163" s="272"/>
      <c r="E163" s="272"/>
      <c r="F163" s="272"/>
      <c r="G163" s="272"/>
      <c r="I163" s="2"/>
      <c r="J163" s="2"/>
      <c r="K163" s="2"/>
      <c r="L163" s="2"/>
      <c r="M163" s="2"/>
    </row>
    <row r="164" spans="1:13" s="1" customFormat="1">
      <c r="A164" s="251" t="s">
        <v>299</v>
      </c>
      <c r="B164" s="251"/>
      <c r="C164" s="251"/>
      <c r="D164" s="251"/>
      <c r="E164" s="251"/>
      <c r="F164" s="251"/>
      <c r="G164" s="251"/>
      <c r="I164" s="2"/>
      <c r="J164" s="2"/>
      <c r="K164" s="2"/>
      <c r="L164" s="2"/>
      <c r="M164" s="2"/>
    </row>
    <row r="165" spans="1:13" s="1" customFormat="1" ht="56.25" customHeight="1">
      <c r="A165" s="98" t="s">
        <v>53</v>
      </c>
      <c r="B165" s="272" t="s">
        <v>805</v>
      </c>
      <c r="C165" s="272"/>
      <c r="D165" s="272"/>
      <c r="E165" s="272"/>
      <c r="F165" s="272"/>
      <c r="G165" s="272"/>
      <c r="I165" s="2"/>
      <c r="J165" s="2"/>
      <c r="K165" s="2"/>
      <c r="L165" s="2"/>
      <c r="M165" s="2"/>
    </row>
    <row r="166" spans="1:13" s="1" customFormat="1">
      <c r="A166" s="273"/>
      <c r="B166" s="273"/>
      <c r="C166" s="273"/>
      <c r="D166" s="273"/>
      <c r="E166" s="273"/>
      <c r="F166" s="273"/>
      <c r="G166" s="273"/>
      <c r="I166" s="2"/>
      <c r="J166" s="2"/>
      <c r="K166" s="2"/>
      <c r="L166" s="2"/>
      <c r="M166" s="2"/>
    </row>
  </sheetData>
  <mergeCells count="168">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111:A115"/>
    <mergeCell ref="B111:B115"/>
    <mergeCell ref="C111:C115"/>
    <mergeCell ref="D111:D115"/>
    <mergeCell ref="E111:E115"/>
    <mergeCell ref="A117:G117"/>
    <mergeCell ref="A99:A103"/>
    <mergeCell ref="B99:B103"/>
    <mergeCell ref="C99:C103"/>
    <mergeCell ref="D99:D103"/>
    <mergeCell ref="E99:E103"/>
    <mergeCell ref="A105:A109"/>
    <mergeCell ref="B105:B109"/>
    <mergeCell ref="C105:C109"/>
    <mergeCell ref="D105:D109"/>
    <mergeCell ref="E105:E109"/>
    <mergeCell ref="A124:G124"/>
    <mergeCell ref="B125:G125"/>
    <mergeCell ref="A126:G126"/>
    <mergeCell ref="B127:G127"/>
    <mergeCell ref="A128:G128"/>
    <mergeCell ref="B129:G129"/>
    <mergeCell ref="A118:G118"/>
    <mergeCell ref="B119:G119"/>
    <mergeCell ref="A120:G120"/>
    <mergeCell ref="B121:G121"/>
    <mergeCell ref="A122:G122"/>
    <mergeCell ref="B123:G123"/>
    <mergeCell ref="A136:G136"/>
    <mergeCell ref="B137:G137"/>
    <mergeCell ref="A138:G138"/>
    <mergeCell ref="B139:G139"/>
    <mergeCell ref="A140:G140"/>
    <mergeCell ref="B141:G141"/>
    <mergeCell ref="A130:G130"/>
    <mergeCell ref="B131:G131"/>
    <mergeCell ref="A132:G132"/>
    <mergeCell ref="B133:G133"/>
    <mergeCell ref="A134:G134"/>
    <mergeCell ref="B135:G135"/>
    <mergeCell ref="A148:G148"/>
    <mergeCell ref="B149:G149"/>
    <mergeCell ref="B150:G150"/>
    <mergeCell ref="B151:G151"/>
    <mergeCell ref="A152:G152"/>
    <mergeCell ref="B153:G153"/>
    <mergeCell ref="A142:G142"/>
    <mergeCell ref="B143:G143"/>
    <mergeCell ref="A144:G144"/>
    <mergeCell ref="B145:G145"/>
    <mergeCell ref="A146:G146"/>
    <mergeCell ref="A147:G147"/>
    <mergeCell ref="A166:G166"/>
    <mergeCell ref="A160:G160"/>
    <mergeCell ref="A161:G161"/>
    <mergeCell ref="A162:G162"/>
    <mergeCell ref="B163:G163"/>
    <mergeCell ref="A164:G164"/>
    <mergeCell ref="B165:G165"/>
    <mergeCell ref="B154:G154"/>
    <mergeCell ref="B155:G155"/>
    <mergeCell ref="A156:G156"/>
    <mergeCell ref="B157:G157"/>
    <mergeCell ref="B158:G158"/>
    <mergeCell ref="B159:G159"/>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44"/>
  <sheetViews>
    <sheetView showGridLines="0" topLeftCell="A91" zoomScale="70" zoomScaleNormal="70" workbookViewId="0">
      <selection activeCell="F102" sqref="F102"/>
    </sheetView>
  </sheetViews>
  <sheetFormatPr baseColWidth="10"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87" customWidth="1"/>
    <col min="8" max="8" width="11.42578125" style="1"/>
    <col min="9" max="16384" width="11.42578125" style="2"/>
  </cols>
  <sheetData>
    <row r="1" spans="1:7" ht="17.25" thickBot="1">
      <c r="A1" s="241" t="s">
        <v>0</v>
      </c>
      <c r="B1" s="241"/>
      <c r="C1" s="241"/>
      <c r="D1" s="242" t="s">
        <v>32</v>
      </c>
      <c r="E1" s="242"/>
      <c r="F1" s="242"/>
      <c r="G1" s="242"/>
    </row>
    <row r="2" spans="1:7" ht="17.25" thickTop="1">
      <c r="A2" s="243"/>
      <c r="B2" s="243"/>
      <c r="C2" s="243"/>
      <c r="D2" s="243"/>
      <c r="E2" s="243"/>
      <c r="F2" s="243"/>
      <c r="G2" s="243"/>
    </row>
    <row r="3" spans="1:7">
      <c r="A3" s="244" t="s">
        <v>1</v>
      </c>
      <c r="B3" s="244"/>
      <c r="C3" s="244"/>
      <c r="D3" s="244"/>
      <c r="E3" s="244"/>
      <c r="F3" s="244"/>
      <c r="G3" s="244"/>
    </row>
    <row r="4" spans="1:7">
      <c r="A4" s="245" t="s">
        <v>2</v>
      </c>
      <c r="B4" s="245"/>
      <c r="C4" s="245"/>
      <c r="D4" s="246" t="s">
        <v>244</v>
      </c>
      <c r="E4" s="246"/>
      <c r="F4" s="246"/>
      <c r="G4" s="246"/>
    </row>
    <row r="5" spans="1:7">
      <c r="A5" s="245" t="s">
        <v>3</v>
      </c>
      <c r="B5" s="245"/>
      <c r="C5" s="245"/>
      <c r="D5" s="246" t="s">
        <v>50</v>
      </c>
      <c r="E5" s="246"/>
      <c r="F5" s="246"/>
      <c r="G5" s="246"/>
    </row>
    <row r="6" spans="1:7">
      <c r="A6" s="245" t="s">
        <v>4</v>
      </c>
      <c r="B6" s="245"/>
      <c r="C6" s="245"/>
      <c r="D6" s="246" t="s">
        <v>51</v>
      </c>
      <c r="E6" s="246"/>
      <c r="F6" s="246"/>
      <c r="G6" s="246"/>
    </row>
    <row r="7" spans="1:7">
      <c r="A7" s="252" t="s">
        <v>45</v>
      </c>
      <c r="B7" s="253"/>
      <c r="C7" s="254"/>
      <c r="D7" s="255" t="s">
        <v>405</v>
      </c>
      <c r="E7" s="255"/>
      <c r="F7" s="255"/>
      <c r="G7" s="255"/>
    </row>
    <row r="8" spans="1:7">
      <c r="A8" s="247" t="s">
        <v>5</v>
      </c>
      <c r="B8" s="248"/>
      <c r="C8" s="248"/>
      <c r="D8" s="248"/>
      <c r="E8" s="248"/>
      <c r="F8" s="248"/>
      <c r="G8" s="249"/>
    </row>
    <row r="9" spans="1:7">
      <c r="A9" s="250" t="s">
        <v>47</v>
      </c>
      <c r="B9" s="250"/>
      <c r="C9" s="250"/>
      <c r="D9" s="250"/>
      <c r="E9" s="250"/>
      <c r="F9" s="250"/>
      <c r="G9" s="250"/>
    </row>
    <row r="10" spans="1:7">
      <c r="A10" s="251" t="s">
        <v>48</v>
      </c>
      <c r="B10" s="251"/>
      <c r="C10" s="251"/>
      <c r="D10" s="251"/>
      <c r="E10" s="251"/>
      <c r="F10" s="251"/>
      <c r="G10" s="251"/>
    </row>
    <row r="11" spans="1:7">
      <c r="A11" s="246" t="s">
        <v>361</v>
      </c>
      <c r="B11" s="246"/>
      <c r="C11" s="246"/>
      <c r="D11" s="246"/>
      <c r="E11" s="246"/>
      <c r="F11" s="246"/>
      <c r="G11" s="246"/>
    </row>
    <row r="12" spans="1:7">
      <c r="A12" s="246" t="s">
        <v>49</v>
      </c>
      <c r="B12" s="246"/>
      <c r="C12" s="246"/>
      <c r="D12" s="246"/>
      <c r="E12" s="246"/>
      <c r="F12" s="246"/>
      <c r="G12" s="246"/>
    </row>
    <row r="13" spans="1:7">
      <c r="A13" s="246" t="s">
        <v>362</v>
      </c>
      <c r="B13" s="246"/>
      <c r="C13" s="246"/>
      <c r="D13" s="246"/>
      <c r="E13" s="246"/>
      <c r="F13" s="246"/>
      <c r="G13" s="246"/>
    </row>
    <row r="14" spans="1:7">
      <c r="A14" s="250" t="s">
        <v>6</v>
      </c>
      <c r="B14" s="250"/>
      <c r="C14" s="250"/>
      <c r="D14" s="250"/>
      <c r="E14" s="250"/>
      <c r="F14" s="250"/>
      <c r="G14" s="250"/>
    </row>
    <row r="15" spans="1:7">
      <c r="A15" s="251" t="s">
        <v>7</v>
      </c>
      <c r="B15" s="251"/>
      <c r="C15" s="246" t="s">
        <v>46</v>
      </c>
      <c r="D15" s="246"/>
      <c r="E15" s="246"/>
      <c r="F15" s="246"/>
      <c r="G15" s="246"/>
    </row>
    <row r="16" spans="1:7">
      <c r="A16" s="251" t="s">
        <v>8</v>
      </c>
      <c r="B16" s="251"/>
      <c r="C16" s="246" t="s">
        <v>54</v>
      </c>
      <c r="D16" s="246"/>
      <c r="E16" s="246"/>
      <c r="F16" s="246"/>
      <c r="G16" s="246"/>
    </row>
    <row r="17" spans="1:7">
      <c r="A17" s="251" t="s">
        <v>9</v>
      </c>
      <c r="B17" s="251"/>
      <c r="C17" s="246" t="s">
        <v>56</v>
      </c>
      <c r="D17" s="246"/>
      <c r="E17" s="246"/>
      <c r="F17" s="246"/>
      <c r="G17" s="246"/>
    </row>
    <row r="18" spans="1:7">
      <c r="A18" s="251" t="s">
        <v>10</v>
      </c>
      <c r="B18" s="251"/>
      <c r="C18" s="246" t="s">
        <v>55</v>
      </c>
      <c r="D18" s="246"/>
      <c r="E18" s="246"/>
      <c r="F18" s="246"/>
      <c r="G18" s="246"/>
    </row>
    <row r="19" spans="1:7">
      <c r="A19" s="256" t="s">
        <v>11</v>
      </c>
      <c r="B19" s="256"/>
      <c r="C19" s="257"/>
      <c r="D19" s="257"/>
      <c r="E19" s="257"/>
      <c r="F19" s="257"/>
      <c r="G19" s="257"/>
    </row>
    <row r="20" spans="1:7">
      <c r="A20" s="258"/>
      <c r="B20" s="259"/>
      <c r="C20" s="260" t="s">
        <v>12</v>
      </c>
      <c r="D20" s="261"/>
      <c r="E20" s="62" t="s">
        <v>13</v>
      </c>
      <c r="F20" s="62" t="s">
        <v>14</v>
      </c>
      <c r="G20" s="79" t="s">
        <v>15</v>
      </c>
    </row>
    <row r="21" spans="1:7">
      <c r="A21" s="258"/>
      <c r="B21" s="259"/>
      <c r="C21" s="262" t="s">
        <v>16</v>
      </c>
      <c r="D21" s="263"/>
      <c r="E21" s="63" t="s">
        <v>16</v>
      </c>
      <c r="F21" s="63" t="s">
        <v>16</v>
      </c>
      <c r="G21" s="80" t="s">
        <v>17</v>
      </c>
    </row>
    <row r="22" spans="1:7">
      <c r="A22" s="250" t="s">
        <v>238</v>
      </c>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8">
        <f>(F23*100)/C23</f>
        <v>15.889480880758171</v>
      </c>
    </row>
    <row r="24" spans="1:7">
      <c r="A24" s="256" t="s">
        <v>19</v>
      </c>
      <c r="B24" s="256"/>
      <c r="C24" s="256"/>
      <c r="D24" s="256"/>
      <c r="E24" s="256"/>
      <c r="F24" s="256"/>
      <c r="G24" s="256"/>
    </row>
    <row r="25" spans="1:7">
      <c r="A25" s="267" t="s">
        <v>40</v>
      </c>
      <c r="B25" s="267"/>
      <c r="C25" s="267"/>
      <c r="D25" s="267"/>
      <c r="E25" s="267"/>
      <c r="F25" s="267"/>
      <c r="G25" s="267"/>
    </row>
    <row r="26" spans="1:7">
      <c r="A26" s="264" t="s">
        <v>20</v>
      </c>
      <c r="B26" s="264"/>
      <c r="C26" s="264"/>
      <c r="D26" s="264"/>
      <c r="E26" s="264"/>
      <c r="F26" s="264" t="s">
        <v>21</v>
      </c>
      <c r="G26" s="264"/>
    </row>
    <row r="27" spans="1:7">
      <c r="A27" s="250" t="s">
        <v>22</v>
      </c>
      <c r="B27" s="250" t="s">
        <v>23</v>
      </c>
      <c r="C27" s="250" t="s">
        <v>31</v>
      </c>
      <c r="D27" s="250" t="s">
        <v>24</v>
      </c>
      <c r="E27" s="250" t="s">
        <v>25</v>
      </c>
      <c r="F27" s="15" t="s">
        <v>26</v>
      </c>
      <c r="G27" s="81">
        <v>1</v>
      </c>
    </row>
    <row r="28" spans="1:7">
      <c r="A28" s="250"/>
      <c r="B28" s="250"/>
      <c r="C28" s="250"/>
      <c r="D28" s="250"/>
      <c r="E28" s="250"/>
      <c r="F28" s="90" t="s">
        <v>36</v>
      </c>
      <c r="G28" s="82">
        <v>1</v>
      </c>
    </row>
    <row r="29" spans="1:7">
      <c r="A29" s="250"/>
      <c r="B29" s="250"/>
      <c r="C29" s="250"/>
      <c r="D29" s="250"/>
      <c r="E29" s="250"/>
      <c r="F29" s="15" t="s">
        <v>27</v>
      </c>
      <c r="G29" s="81" t="s">
        <v>120</v>
      </c>
    </row>
    <row r="30" spans="1:7">
      <c r="A30" s="250"/>
      <c r="B30" s="250"/>
      <c r="C30" s="250"/>
      <c r="D30" s="250"/>
      <c r="E30" s="250"/>
      <c r="F30" s="90" t="s">
        <v>37</v>
      </c>
      <c r="G30" s="82" t="s">
        <v>120</v>
      </c>
    </row>
    <row r="31" spans="1:7">
      <c r="A31" s="250"/>
      <c r="B31" s="250"/>
      <c r="C31" s="250"/>
      <c r="D31" s="250"/>
      <c r="E31" s="250"/>
      <c r="F31" s="15" t="s">
        <v>28</v>
      </c>
      <c r="G31" s="83" t="s">
        <v>120</v>
      </c>
    </row>
    <row r="32" spans="1:7" ht="148.5">
      <c r="A32" s="16" t="s">
        <v>363</v>
      </c>
      <c r="B32" s="16" t="s">
        <v>406</v>
      </c>
      <c r="C32" s="16" t="s">
        <v>250</v>
      </c>
      <c r="D32" s="16" t="s">
        <v>75</v>
      </c>
      <c r="E32" s="16" t="s">
        <v>365</v>
      </c>
      <c r="F32" s="15" t="s">
        <v>41</v>
      </c>
      <c r="G32" s="84" t="s">
        <v>120</v>
      </c>
    </row>
    <row r="33" spans="1:7">
      <c r="A33" s="264" t="s">
        <v>42</v>
      </c>
      <c r="B33" s="264"/>
      <c r="C33" s="264"/>
      <c r="D33" s="264"/>
      <c r="E33" s="264"/>
      <c r="F33" s="264"/>
      <c r="G33" s="264"/>
    </row>
    <row r="34" spans="1:7">
      <c r="A34" s="264" t="s">
        <v>20</v>
      </c>
      <c r="B34" s="264"/>
      <c r="C34" s="264"/>
      <c r="D34" s="264"/>
      <c r="E34" s="264"/>
      <c r="F34" s="264" t="s">
        <v>21</v>
      </c>
      <c r="G34" s="264"/>
    </row>
    <row r="35" spans="1:7">
      <c r="A35" s="250" t="s">
        <v>22</v>
      </c>
      <c r="B35" s="250" t="s">
        <v>23</v>
      </c>
      <c r="C35" s="250" t="s">
        <v>31</v>
      </c>
      <c r="D35" s="250" t="s">
        <v>24</v>
      </c>
      <c r="E35" s="250" t="s">
        <v>25</v>
      </c>
      <c r="F35" s="15" t="s">
        <v>26</v>
      </c>
      <c r="G35" s="82">
        <v>50</v>
      </c>
    </row>
    <row r="36" spans="1:7">
      <c r="A36" s="250"/>
      <c r="B36" s="250"/>
      <c r="C36" s="250"/>
      <c r="D36" s="250"/>
      <c r="E36" s="250"/>
      <c r="F36" s="90" t="s">
        <v>36</v>
      </c>
      <c r="G36" s="82">
        <v>50</v>
      </c>
    </row>
    <row r="37" spans="1:7">
      <c r="A37" s="250"/>
      <c r="B37" s="250"/>
      <c r="C37" s="250"/>
      <c r="D37" s="250"/>
      <c r="E37" s="250"/>
      <c r="F37" s="90" t="s">
        <v>27</v>
      </c>
      <c r="G37" s="82" t="s">
        <v>120</v>
      </c>
    </row>
    <row r="38" spans="1:7">
      <c r="A38" s="250"/>
      <c r="B38" s="250"/>
      <c r="C38" s="250"/>
      <c r="D38" s="250"/>
      <c r="E38" s="250"/>
      <c r="F38" s="90" t="s">
        <v>37</v>
      </c>
      <c r="G38" s="82" t="s">
        <v>120</v>
      </c>
    </row>
    <row r="39" spans="1:7">
      <c r="A39" s="250"/>
      <c r="B39" s="250"/>
      <c r="C39" s="250"/>
      <c r="D39" s="250"/>
      <c r="E39" s="250"/>
      <c r="F39" s="90" t="s">
        <v>28</v>
      </c>
      <c r="G39" s="82" t="s">
        <v>120</v>
      </c>
    </row>
    <row r="40" spans="1:7" ht="99">
      <c r="A40" s="60" t="s">
        <v>407</v>
      </c>
      <c r="B40" s="316" t="s">
        <v>408</v>
      </c>
      <c r="C40" s="60" t="s">
        <v>409</v>
      </c>
      <c r="D40" s="60" t="s">
        <v>89</v>
      </c>
      <c r="E40" s="60" t="s">
        <v>410</v>
      </c>
      <c r="F40" s="90" t="s">
        <v>39</v>
      </c>
      <c r="G40" s="84" t="s">
        <v>120</v>
      </c>
    </row>
    <row r="41" spans="1:7">
      <c r="A41" s="250" t="s">
        <v>22</v>
      </c>
      <c r="B41" s="317"/>
      <c r="C41" s="250" t="s">
        <v>31</v>
      </c>
      <c r="D41" s="250" t="s">
        <v>24</v>
      </c>
      <c r="E41" s="250" t="s">
        <v>25</v>
      </c>
      <c r="F41" s="15" t="s">
        <v>26</v>
      </c>
      <c r="G41" s="82">
        <v>100</v>
      </c>
    </row>
    <row r="42" spans="1:7">
      <c r="A42" s="250"/>
      <c r="B42" s="317"/>
      <c r="C42" s="250"/>
      <c r="D42" s="250"/>
      <c r="E42" s="250"/>
      <c r="F42" s="90" t="s">
        <v>36</v>
      </c>
      <c r="G42" s="82">
        <v>100</v>
      </c>
    </row>
    <row r="43" spans="1:7">
      <c r="A43" s="250"/>
      <c r="B43" s="317"/>
      <c r="C43" s="250"/>
      <c r="D43" s="250"/>
      <c r="E43" s="250"/>
      <c r="F43" s="90" t="s">
        <v>27</v>
      </c>
      <c r="G43" s="82" t="s">
        <v>120</v>
      </c>
    </row>
    <row r="44" spans="1:7">
      <c r="A44" s="250"/>
      <c r="B44" s="317"/>
      <c r="C44" s="250"/>
      <c r="D44" s="250"/>
      <c r="E44" s="250"/>
      <c r="F44" s="90" t="s">
        <v>37</v>
      </c>
      <c r="G44" s="82" t="s">
        <v>120</v>
      </c>
    </row>
    <row r="45" spans="1:7">
      <c r="A45" s="250"/>
      <c r="B45" s="317"/>
      <c r="C45" s="250"/>
      <c r="D45" s="250"/>
      <c r="E45" s="250"/>
      <c r="F45" s="90" t="s">
        <v>28</v>
      </c>
      <c r="G45" s="82" t="s">
        <v>120</v>
      </c>
    </row>
    <row r="46" spans="1:7" ht="115.5">
      <c r="A46" s="60" t="s">
        <v>411</v>
      </c>
      <c r="B46" s="318"/>
      <c r="C46" s="60" t="s">
        <v>412</v>
      </c>
      <c r="D46" s="60" t="s">
        <v>89</v>
      </c>
      <c r="E46" s="60" t="s">
        <v>413</v>
      </c>
      <c r="F46" s="90" t="s">
        <v>39</v>
      </c>
      <c r="G46" s="84" t="s">
        <v>120</v>
      </c>
    </row>
    <row r="47" spans="1:7">
      <c r="A47" s="264" t="s">
        <v>43</v>
      </c>
      <c r="B47" s="264"/>
      <c r="C47" s="264"/>
      <c r="D47" s="264"/>
      <c r="E47" s="264"/>
      <c r="F47" s="264"/>
      <c r="G47" s="264"/>
    </row>
    <row r="48" spans="1:7">
      <c r="A48" s="264" t="s">
        <v>20</v>
      </c>
      <c r="B48" s="264"/>
      <c r="C48" s="264"/>
      <c r="D48" s="264"/>
      <c r="E48" s="264"/>
      <c r="F48" s="264" t="s">
        <v>21</v>
      </c>
      <c r="G48" s="264"/>
    </row>
    <row r="49" spans="1:8">
      <c r="A49" s="250" t="s">
        <v>22</v>
      </c>
      <c r="B49" s="250" t="s">
        <v>23</v>
      </c>
      <c r="C49" s="250" t="s">
        <v>31</v>
      </c>
      <c r="D49" s="250" t="s">
        <v>24</v>
      </c>
      <c r="E49" s="250" t="s">
        <v>25</v>
      </c>
      <c r="F49" s="90" t="s">
        <v>26</v>
      </c>
      <c r="G49" s="82">
        <v>100</v>
      </c>
    </row>
    <row r="50" spans="1:8">
      <c r="A50" s="250"/>
      <c r="B50" s="250"/>
      <c r="C50" s="250"/>
      <c r="D50" s="250"/>
      <c r="E50" s="250"/>
      <c r="F50" s="90" t="s">
        <v>36</v>
      </c>
      <c r="G50" s="82">
        <v>9</v>
      </c>
    </row>
    <row r="51" spans="1:8">
      <c r="A51" s="250"/>
      <c r="B51" s="250"/>
      <c r="C51" s="250"/>
      <c r="D51" s="250"/>
      <c r="E51" s="250"/>
      <c r="F51" s="90" t="s">
        <v>27</v>
      </c>
      <c r="G51" s="82">
        <v>9</v>
      </c>
    </row>
    <row r="52" spans="1:8">
      <c r="A52" s="250"/>
      <c r="B52" s="250"/>
      <c r="C52" s="250"/>
      <c r="D52" s="250"/>
      <c r="E52" s="250"/>
      <c r="F52" s="90" t="s">
        <v>37</v>
      </c>
      <c r="G52" s="85">
        <v>9</v>
      </c>
    </row>
    <row r="53" spans="1:8">
      <c r="A53" s="250"/>
      <c r="B53" s="250"/>
      <c r="C53" s="250"/>
      <c r="D53" s="250"/>
      <c r="E53" s="250"/>
      <c r="F53" s="90" t="s">
        <v>28</v>
      </c>
      <c r="G53" s="82">
        <v>9.65</v>
      </c>
    </row>
    <row r="54" spans="1:8" ht="82.5">
      <c r="A54" s="60" t="s">
        <v>414</v>
      </c>
      <c r="B54" s="316" t="s">
        <v>415</v>
      </c>
      <c r="C54" s="60" t="s">
        <v>416</v>
      </c>
      <c r="D54" s="49" t="s">
        <v>75</v>
      </c>
      <c r="E54" s="60" t="s">
        <v>417</v>
      </c>
      <c r="F54" s="90" t="s">
        <v>39</v>
      </c>
      <c r="G54" s="91">
        <f>(G53*100)/G50</f>
        <v>107.22222222222223</v>
      </c>
    </row>
    <row r="55" spans="1:8">
      <c r="A55" s="250" t="s">
        <v>22</v>
      </c>
      <c r="B55" s="317"/>
      <c r="C55" s="250" t="s">
        <v>31</v>
      </c>
      <c r="D55" s="250" t="s">
        <v>24</v>
      </c>
      <c r="E55" s="250" t="s">
        <v>25</v>
      </c>
      <c r="F55" s="90" t="s">
        <v>26</v>
      </c>
      <c r="G55" s="92">
        <v>8.5</v>
      </c>
    </row>
    <row r="56" spans="1:8">
      <c r="A56" s="250"/>
      <c r="B56" s="317"/>
      <c r="C56" s="250"/>
      <c r="D56" s="250"/>
      <c r="E56" s="250"/>
      <c r="F56" s="90" t="s">
        <v>36</v>
      </c>
      <c r="G56" s="82">
        <v>8.6999999999999993</v>
      </c>
    </row>
    <row r="57" spans="1:8">
      <c r="A57" s="250"/>
      <c r="B57" s="317"/>
      <c r="C57" s="250"/>
      <c r="D57" s="250"/>
      <c r="E57" s="250"/>
      <c r="F57" s="90" t="s">
        <v>27</v>
      </c>
      <c r="G57" s="82">
        <v>8.6999999999999993</v>
      </c>
    </row>
    <row r="58" spans="1:8">
      <c r="A58" s="250"/>
      <c r="B58" s="317"/>
      <c r="C58" s="250"/>
      <c r="D58" s="250"/>
      <c r="E58" s="250"/>
      <c r="F58" s="90" t="s">
        <v>37</v>
      </c>
      <c r="G58" s="85">
        <v>8.6999999999999993</v>
      </c>
    </row>
    <row r="59" spans="1:8">
      <c r="A59" s="250"/>
      <c r="B59" s="317"/>
      <c r="C59" s="250"/>
      <c r="D59" s="250"/>
      <c r="E59" s="250"/>
      <c r="F59" s="90" t="s">
        <v>28</v>
      </c>
      <c r="G59" s="82">
        <v>9.26</v>
      </c>
    </row>
    <row r="60" spans="1:8" ht="132">
      <c r="A60" s="61" t="s">
        <v>418</v>
      </c>
      <c r="B60" s="318"/>
      <c r="C60" s="61" t="s">
        <v>419</v>
      </c>
      <c r="D60" s="61" t="s">
        <v>75</v>
      </c>
      <c r="E60" s="60" t="s">
        <v>417</v>
      </c>
      <c r="F60" s="90" t="s">
        <v>39</v>
      </c>
      <c r="G60" s="91">
        <f>(G59*100)/G56</f>
        <v>106.43678160919541</v>
      </c>
      <c r="H60" s="93"/>
    </row>
    <row r="61" spans="1:8">
      <c r="A61" s="250" t="s">
        <v>22</v>
      </c>
      <c r="B61" s="250" t="s">
        <v>23</v>
      </c>
      <c r="C61" s="250" t="s">
        <v>31</v>
      </c>
      <c r="D61" s="250" t="s">
        <v>24</v>
      </c>
      <c r="E61" s="250" t="s">
        <v>25</v>
      </c>
      <c r="F61" s="90" t="s">
        <v>26</v>
      </c>
      <c r="G61" s="82">
        <v>2</v>
      </c>
    </row>
    <row r="62" spans="1:8">
      <c r="A62" s="250"/>
      <c r="B62" s="250"/>
      <c r="C62" s="250"/>
      <c r="D62" s="250"/>
      <c r="E62" s="250"/>
      <c r="F62" s="90" t="s">
        <v>36</v>
      </c>
      <c r="G62" s="82">
        <v>2</v>
      </c>
    </row>
    <row r="63" spans="1:8">
      <c r="A63" s="250"/>
      <c r="B63" s="250"/>
      <c r="C63" s="250"/>
      <c r="D63" s="250"/>
      <c r="E63" s="250"/>
      <c r="F63" s="90" t="s">
        <v>27</v>
      </c>
      <c r="G63" s="82" t="s">
        <v>120</v>
      </c>
    </row>
    <row r="64" spans="1:8">
      <c r="A64" s="250"/>
      <c r="B64" s="250"/>
      <c r="C64" s="250"/>
      <c r="D64" s="250"/>
      <c r="E64" s="250"/>
      <c r="F64" s="90" t="s">
        <v>37</v>
      </c>
      <c r="G64" s="85" t="s">
        <v>120</v>
      </c>
    </row>
    <row r="65" spans="1:7">
      <c r="A65" s="250"/>
      <c r="B65" s="250"/>
      <c r="C65" s="250"/>
      <c r="D65" s="250"/>
      <c r="E65" s="250"/>
      <c r="F65" s="90" t="s">
        <v>28</v>
      </c>
      <c r="G65" s="82" t="s">
        <v>120</v>
      </c>
    </row>
    <row r="66" spans="1:7" ht="165">
      <c r="A66" s="16" t="s">
        <v>420</v>
      </c>
      <c r="B66" s="316" t="s">
        <v>421</v>
      </c>
      <c r="C66" s="16" t="s">
        <v>422</v>
      </c>
      <c r="D66" s="94" t="s">
        <v>166</v>
      </c>
      <c r="E66" s="16" t="s">
        <v>423</v>
      </c>
      <c r="F66" s="90" t="s">
        <v>39</v>
      </c>
      <c r="G66" s="84" t="s">
        <v>120</v>
      </c>
    </row>
    <row r="67" spans="1:7">
      <c r="A67" s="250" t="s">
        <v>22</v>
      </c>
      <c r="B67" s="317"/>
      <c r="C67" s="250" t="s">
        <v>31</v>
      </c>
      <c r="D67" s="250" t="s">
        <v>24</v>
      </c>
      <c r="E67" s="250" t="s">
        <v>25</v>
      </c>
      <c r="F67" s="90" t="s">
        <v>26</v>
      </c>
      <c r="G67" s="92">
        <v>82</v>
      </c>
    </row>
    <row r="68" spans="1:7">
      <c r="A68" s="250"/>
      <c r="B68" s="317"/>
      <c r="C68" s="250"/>
      <c r="D68" s="250"/>
      <c r="E68" s="250"/>
      <c r="F68" s="90" t="s">
        <v>36</v>
      </c>
      <c r="G68" s="82">
        <v>80</v>
      </c>
    </row>
    <row r="69" spans="1:7">
      <c r="A69" s="250"/>
      <c r="B69" s="317"/>
      <c r="C69" s="250"/>
      <c r="D69" s="250"/>
      <c r="E69" s="250"/>
      <c r="F69" s="90" t="s">
        <v>27</v>
      </c>
      <c r="G69" s="82" t="s">
        <v>120</v>
      </c>
    </row>
    <row r="70" spans="1:7">
      <c r="A70" s="250"/>
      <c r="B70" s="317"/>
      <c r="C70" s="250"/>
      <c r="D70" s="250"/>
      <c r="E70" s="250"/>
      <c r="F70" s="90" t="s">
        <v>37</v>
      </c>
      <c r="G70" s="85" t="s">
        <v>120</v>
      </c>
    </row>
    <row r="71" spans="1:7">
      <c r="A71" s="250"/>
      <c r="B71" s="317"/>
      <c r="C71" s="250"/>
      <c r="D71" s="250"/>
      <c r="E71" s="250"/>
      <c r="F71" s="90" t="s">
        <v>28</v>
      </c>
      <c r="G71" s="82" t="s">
        <v>120</v>
      </c>
    </row>
    <row r="72" spans="1:7" ht="82.5">
      <c r="A72" s="95" t="s">
        <v>424</v>
      </c>
      <c r="B72" s="318"/>
      <c r="C72" s="95" t="s">
        <v>425</v>
      </c>
      <c r="D72" s="95" t="s">
        <v>89</v>
      </c>
      <c r="E72" s="16" t="s">
        <v>426</v>
      </c>
      <c r="F72" s="90" t="s">
        <v>39</v>
      </c>
      <c r="G72" s="84" t="s">
        <v>120</v>
      </c>
    </row>
    <row r="73" spans="1:7">
      <c r="A73" s="250" t="s">
        <v>22</v>
      </c>
      <c r="B73" s="250" t="s">
        <v>23</v>
      </c>
      <c r="C73" s="250" t="s">
        <v>31</v>
      </c>
      <c r="D73" s="250" t="s">
        <v>24</v>
      </c>
      <c r="E73" s="250" t="s">
        <v>25</v>
      </c>
      <c r="F73" s="90" t="s">
        <v>26</v>
      </c>
      <c r="G73" s="82">
        <v>7</v>
      </c>
    </row>
    <row r="74" spans="1:7">
      <c r="A74" s="250"/>
      <c r="B74" s="250"/>
      <c r="C74" s="250"/>
      <c r="D74" s="250"/>
      <c r="E74" s="250"/>
      <c r="F74" s="90" t="s">
        <v>36</v>
      </c>
      <c r="G74" s="82">
        <v>7</v>
      </c>
    </row>
    <row r="75" spans="1:7">
      <c r="A75" s="250"/>
      <c r="B75" s="250"/>
      <c r="C75" s="250"/>
      <c r="D75" s="250"/>
      <c r="E75" s="250"/>
      <c r="F75" s="90" t="s">
        <v>27</v>
      </c>
      <c r="G75" s="82" t="s">
        <v>120</v>
      </c>
    </row>
    <row r="76" spans="1:7">
      <c r="A76" s="250"/>
      <c r="B76" s="250"/>
      <c r="C76" s="250"/>
      <c r="D76" s="250"/>
      <c r="E76" s="250"/>
      <c r="F76" s="90" t="s">
        <v>37</v>
      </c>
      <c r="G76" s="85" t="s">
        <v>120</v>
      </c>
    </row>
    <row r="77" spans="1:7">
      <c r="A77" s="250"/>
      <c r="B77" s="250"/>
      <c r="C77" s="250"/>
      <c r="D77" s="250"/>
      <c r="E77" s="250"/>
      <c r="F77" s="90" t="s">
        <v>28</v>
      </c>
      <c r="G77" s="82" t="s">
        <v>120</v>
      </c>
    </row>
    <row r="78" spans="1:7" ht="82.5">
      <c r="A78" s="60" t="s">
        <v>427</v>
      </c>
      <c r="B78" s="60" t="s">
        <v>428</v>
      </c>
      <c r="C78" s="60" t="s">
        <v>429</v>
      </c>
      <c r="D78" s="60" t="s">
        <v>75</v>
      </c>
      <c r="E78" s="60" t="s">
        <v>426</v>
      </c>
      <c r="F78" s="90" t="s">
        <v>39</v>
      </c>
      <c r="G78" s="82" t="s">
        <v>120</v>
      </c>
    </row>
    <row r="79" spans="1:7">
      <c r="A79" s="264" t="s">
        <v>44</v>
      </c>
      <c r="B79" s="264"/>
      <c r="C79" s="264"/>
      <c r="D79" s="264"/>
      <c r="E79" s="264"/>
      <c r="F79" s="264"/>
      <c r="G79" s="264"/>
    </row>
    <row r="80" spans="1:7">
      <c r="A80" s="264" t="s">
        <v>20</v>
      </c>
      <c r="B80" s="264"/>
      <c r="C80" s="264"/>
      <c r="D80" s="264"/>
      <c r="E80" s="264"/>
      <c r="F80" s="264" t="s">
        <v>21</v>
      </c>
      <c r="G80" s="264"/>
    </row>
    <row r="81" spans="1:7">
      <c r="A81" s="250" t="s">
        <v>22</v>
      </c>
      <c r="B81" s="250" t="s">
        <v>23</v>
      </c>
      <c r="C81" s="250" t="s">
        <v>31</v>
      </c>
      <c r="D81" s="250" t="s">
        <v>24</v>
      </c>
      <c r="E81" s="250" t="s">
        <v>25</v>
      </c>
      <c r="F81" s="90" t="s">
        <v>26</v>
      </c>
      <c r="G81" s="92">
        <v>95</v>
      </c>
    </row>
    <row r="82" spans="1:7">
      <c r="A82" s="250"/>
      <c r="B82" s="250"/>
      <c r="C82" s="250"/>
      <c r="D82" s="250"/>
      <c r="E82" s="250"/>
      <c r="F82" s="90" t="s">
        <v>36</v>
      </c>
      <c r="G82" s="82">
        <v>100</v>
      </c>
    </row>
    <row r="83" spans="1:7">
      <c r="A83" s="250"/>
      <c r="B83" s="250"/>
      <c r="C83" s="250"/>
      <c r="D83" s="250"/>
      <c r="E83" s="250"/>
      <c r="F83" s="90" t="s">
        <v>27</v>
      </c>
      <c r="G83" s="82">
        <v>16</v>
      </c>
    </row>
    <row r="84" spans="1:7">
      <c r="A84" s="250"/>
      <c r="B84" s="250"/>
      <c r="C84" s="250"/>
      <c r="D84" s="250"/>
      <c r="E84" s="250"/>
      <c r="F84" s="90" t="s">
        <v>37</v>
      </c>
      <c r="G84" s="85">
        <v>16</v>
      </c>
    </row>
    <row r="85" spans="1:7">
      <c r="A85" s="250"/>
      <c r="B85" s="250"/>
      <c r="C85" s="250"/>
      <c r="D85" s="250"/>
      <c r="E85" s="250"/>
      <c r="F85" s="90" t="s">
        <v>28</v>
      </c>
      <c r="G85" s="82">
        <v>18</v>
      </c>
    </row>
    <row r="86" spans="1:7" ht="66">
      <c r="A86" s="60" t="s">
        <v>430</v>
      </c>
      <c r="B86" s="60" t="s">
        <v>431</v>
      </c>
      <c r="C86" s="60" t="s">
        <v>432</v>
      </c>
      <c r="D86" s="60" t="s">
        <v>89</v>
      </c>
      <c r="E86" s="60" t="s">
        <v>417</v>
      </c>
      <c r="F86" s="90" t="s">
        <v>39</v>
      </c>
      <c r="G86" s="84">
        <f>(G85*100)/G82</f>
        <v>18</v>
      </c>
    </row>
    <row r="87" spans="1:7">
      <c r="A87" s="250" t="s">
        <v>22</v>
      </c>
      <c r="B87" s="250" t="s">
        <v>23</v>
      </c>
      <c r="C87" s="250" t="s">
        <v>31</v>
      </c>
      <c r="D87" s="250" t="s">
        <v>24</v>
      </c>
      <c r="E87" s="250" t="s">
        <v>25</v>
      </c>
      <c r="F87" s="90" t="s">
        <v>26</v>
      </c>
      <c r="G87" s="92">
        <v>9.1999999999999993</v>
      </c>
    </row>
    <row r="88" spans="1:7">
      <c r="A88" s="250"/>
      <c r="B88" s="250"/>
      <c r="C88" s="250"/>
      <c r="D88" s="250"/>
      <c r="E88" s="250"/>
      <c r="F88" s="90" t="s">
        <v>36</v>
      </c>
      <c r="G88" s="82">
        <v>9</v>
      </c>
    </row>
    <row r="89" spans="1:7">
      <c r="A89" s="250"/>
      <c r="B89" s="250"/>
      <c r="C89" s="250"/>
      <c r="D89" s="250"/>
      <c r="E89" s="250"/>
      <c r="F89" s="90" t="s">
        <v>27</v>
      </c>
      <c r="G89" s="82">
        <v>9</v>
      </c>
    </row>
    <row r="90" spans="1:7">
      <c r="A90" s="250"/>
      <c r="B90" s="250"/>
      <c r="C90" s="250"/>
      <c r="D90" s="250"/>
      <c r="E90" s="250"/>
      <c r="F90" s="90" t="s">
        <v>37</v>
      </c>
      <c r="G90" s="85">
        <v>9</v>
      </c>
    </row>
    <row r="91" spans="1:7">
      <c r="A91" s="250"/>
      <c r="B91" s="250"/>
      <c r="C91" s="250"/>
      <c r="D91" s="250"/>
      <c r="E91" s="250"/>
      <c r="F91" s="90" t="s">
        <v>28</v>
      </c>
      <c r="G91" s="82">
        <v>9.6050000000000004</v>
      </c>
    </row>
    <row r="92" spans="1:7" ht="115.5">
      <c r="A92" s="61" t="s">
        <v>433</v>
      </c>
      <c r="B92" s="61" t="s">
        <v>431</v>
      </c>
      <c r="C92" s="61" t="s">
        <v>434</v>
      </c>
      <c r="D92" s="61" t="s">
        <v>75</v>
      </c>
      <c r="E92" s="60" t="s">
        <v>417</v>
      </c>
      <c r="F92" s="90" t="s">
        <v>39</v>
      </c>
      <c r="G92" s="91">
        <f>(G91*100)/G88</f>
        <v>106.72222222222223</v>
      </c>
    </row>
    <row r="93" spans="1:7">
      <c r="A93" s="268" t="s">
        <v>22</v>
      </c>
      <c r="B93" s="268" t="s">
        <v>23</v>
      </c>
      <c r="C93" s="268" t="s">
        <v>31</v>
      </c>
      <c r="D93" s="268" t="s">
        <v>24</v>
      </c>
      <c r="E93" s="250" t="s">
        <v>25</v>
      </c>
      <c r="F93" s="90" t="s">
        <v>26</v>
      </c>
      <c r="G93" s="92">
        <v>3</v>
      </c>
    </row>
    <row r="94" spans="1:7">
      <c r="A94" s="268"/>
      <c r="B94" s="268"/>
      <c r="C94" s="268"/>
      <c r="D94" s="268"/>
      <c r="E94" s="250"/>
      <c r="F94" s="90" t="s">
        <v>36</v>
      </c>
      <c r="G94" s="82">
        <v>100</v>
      </c>
    </row>
    <row r="95" spans="1:7">
      <c r="A95" s="268"/>
      <c r="B95" s="268"/>
      <c r="C95" s="268"/>
      <c r="D95" s="268"/>
      <c r="E95" s="250"/>
      <c r="F95" s="90" t="s">
        <v>27</v>
      </c>
      <c r="G95" s="82" t="s">
        <v>120</v>
      </c>
    </row>
    <row r="96" spans="1:7">
      <c r="A96" s="268"/>
      <c r="B96" s="268"/>
      <c r="C96" s="268"/>
      <c r="D96" s="268"/>
      <c r="E96" s="250"/>
      <c r="F96" s="90" t="s">
        <v>37</v>
      </c>
      <c r="G96" s="85" t="s">
        <v>120</v>
      </c>
    </row>
    <row r="97" spans="1:7">
      <c r="A97" s="268"/>
      <c r="B97" s="268"/>
      <c r="C97" s="268"/>
      <c r="D97" s="268"/>
      <c r="E97" s="250"/>
      <c r="F97" s="90" t="s">
        <v>28</v>
      </c>
      <c r="G97" s="82" t="s">
        <v>120</v>
      </c>
    </row>
    <row r="98" spans="1:7" ht="66">
      <c r="A98" s="61" t="s">
        <v>435</v>
      </c>
      <c r="B98" s="61" t="s">
        <v>436</v>
      </c>
      <c r="C98" s="61" t="s">
        <v>437</v>
      </c>
      <c r="D98" s="61" t="s">
        <v>89</v>
      </c>
      <c r="E98" s="60" t="s">
        <v>382</v>
      </c>
      <c r="F98" s="90" t="s">
        <v>39</v>
      </c>
      <c r="G98" s="82" t="s">
        <v>120</v>
      </c>
    </row>
    <row r="99" spans="1:7">
      <c r="A99" s="268" t="s">
        <v>22</v>
      </c>
      <c r="B99" s="268" t="s">
        <v>23</v>
      </c>
      <c r="C99" s="268" t="s">
        <v>31</v>
      </c>
      <c r="D99" s="268" t="s">
        <v>24</v>
      </c>
      <c r="E99" s="250" t="s">
        <v>25</v>
      </c>
      <c r="F99" s="90" t="s">
        <v>26</v>
      </c>
      <c r="G99" s="92">
        <v>236</v>
      </c>
    </row>
    <row r="100" spans="1:7">
      <c r="A100" s="268"/>
      <c r="B100" s="268"/>
      <c r="C100" s="268"/>
      <c r="D100" s="268"/>
      <c r="E100" s="250"/>
      <c r="F100" s="90" t="s">
        <v>36</v>
      </c>
      <c r="G100" s="82">
        <v>100</v>
      </c>
    </row>
    <row r="101" spans="1:7">
      <c r="A101" s="268"/>
      <c r="B101" s="268"/>
      <c r="C101" s="268"/>
      <c r="D101" s="268"/>
      <c r="E101" s="250"/>
      <c r="F101" s="90" t="s">
        <v>27</v>
      </c>
      <c r="G101" s="82">
        <v>3</v>
      </c>
    </row>
    <row r="102" spans="1:7">
      <c r="A102" s="268"/>
      <c r="B102" s="268"/>
      <c r="C102" s="268"/>
      <c r="D102" s="268"/>
      <c r="E102" s="250"/>
      <c r="F102" s="90" t="s">
        <v>37</v>
      </c>
      <c r="G102" s="85">
        <v>3</v>
      </c>
    </row>
    <row r="103" spans="1:7">
      <c r="A103" s="268"/>
      <c r="B103" s="268"/>
      <c r="C103" s="268"/>
      <c r="D103" s="268"/>
      <c r="E103" s="250"/>
      <c r="F103" s="90" t="s">
        <v>28</v>
      </c>
      <c r="G103" s="82">
        <v>3.09</v>
      </c>
    </row>
    <row r="104" spans="1:7" ht="82.5">
      <c r="A104" s="61" t="s">
        <v>438</v>
      </c>
      <c r="B104" s="61" t="s">
        <v>439</v>
      </c>
      <c r="C104" s="61" t="s">
        <v>440</v>
      </c>
      <c r="D104" s="61" t="s">
        <v>89</v>
      </c>
      <c r="E104" s="60" t="s">
        <v>386</v>
      </c>
      <c r="F104" s="90" t="s">
        <v>39</v>
      </c>
      <c r="G104" s="91">
        <f>(G103*100)/G100</f>
        <v>3.09</v>
      </c>
    </row>
    <row r="105" spans="1:7">
      <c r="A105" s="268" t="s">
        <v>22</v>
      </c>
      <c r="B105" s="268" t="s">
        <v>23</v>
      </c>
      <c r="C105" s="268" t="s">
        <v>31</v>
      </c>
      <c r="D105" s="268" t="s">
        <v>24</v>
      </c>
      <c r="E105" s="250" t="s">
        <v>25</v>
      </c>
      <c r="F105" s="90" t="s">
        <v>26</v>
      </c>
      <c r="G105" s="82">
        <v>8.5</v>
      </c>
    </row>
    <row r="106" spans="1:7">
      <c r="A106" s="268"/>
      <c r="B106" s="268"/>
      <c r="C106" s="268"/>
      <c r="D106" s="268"/>
      <c r="E106" s="250"/>
      <c r="F106" s="90" t="s">
        <v>36</v>
      </c>
      <c r="G106" s="92">
        <v>8.5</v>
      </c>
    </row>
    <row r="107" spans="1:7">
      <c r="A107" s="268"/>
      <c r="B107" s="268"/>
      <c r="C107" s="268"/>
      <c r="D107" s="268"/>
      <c r="E107" s="250"/>
      <c r="F107" s="90" t="s">
        <v>27</v>
      </c>
      <c r="G107" s="92">
        <v>8.5</v>
      </c>
    </row>
    <row r="108" spans="1:7">
      <c r="A108" s="268"/>
      <c r="B108" s="268"/>
      <c r="C108" s="268"/>
      <c r="D108" s="268"/>
      <c r="E108" s="250"/>
      <c r="F108" s="90" t="s">
        <v>37</v>
      </c>
      <c r="G108" s="96">
        <v>8.5</v>
      </c>
    </row>
    <row r="109" spans="1:7">
      <c r="A109" s="268"/>
      <c r="B109" s="268"/>
      <c r="C109" s="268"/>
      <c r="D109" s="268"/>
      <c r="E109" s="250"/>
      <c r="F109" s="90" t="s">
        <v>28</v>
      </c>
      <c r="G109" s="92">
        <v>9.66</v>
      </c>
    </row>
    <row r="110" spans="1:7" ht="82.5">
      <c r="A110" s="61" t="s">
        <v>441</v>
      </c>
      <c r="B110" s="61" t="s">
        <v>442</v>
      </c>
      <c r="C110" s="61" t="s">
        <v>443</v>
      </c>
      <c r="D110" s="61" t="s">
        <v>75</v>
      </c>
      <c r="E110" s="60" t="s">
        <v>444</v>
      </c>
      <c r="F110" s="90" t="s">
        <v>39</v>
      </c>
      <c r="G110" s="119">
        <f>(G109*100)/G106</f>
        <v>113.64705882352941</v>
      </c>
    </row>
    <row r="111" spans="1:7">
      <c r="A111" s="250" t="s">
        <v>22</v>
      </c>
      <c r="B111" s="250" t="s">
        <v>23</v>
      </c>
      <c r="C111" s="250" t="s">
        <v>31</v>
      </c>
      <c r="D111" s="250" t="s">
        <v>24</v>
      </c>
      <c r="E111" s="250" t="s">
        <v>25</v>
      </c>
      <c r="F111" s="90" t="s">
        <v>26</v>
      </c>
      <c r="G111" s="92">
        <v>1</v>
      </c>
    </row>
    <row r="112" spans="1:7">
      <c r="A112" s="250"/>
      <c r="B112" s="250"/>
      <c r="C112" s="250"/>
      <c r="D112" s="250"/>
      <c r="E112" s="250"/>
      <c r="F112" s="90" t="s">
        <v>36</v>
      </c>
      <c r="G112" s="92">
        <v>100</v>
      </c>
    </row>
    <row r="113" spans="1:8">
      <c r="A113" s="250"/>
      <c r="B113" s="250"/>
      <c r="C113" s="250"/>
      <c r="D113" s="250"/>
      <c r="E113" s="250"/>
      <c r="F113" s="90" t="s">
        <v>27</v>
      </c>
      <c r="G113" s="92" t="s">
        <v>120</v>
      </c>
    </row>
    <row r="114" spans="1:8">
      <c r="A114" s="250"/>
      <c r="B114" s="250"/>
      <c r="C114" s="250"/>
      <c r="D114" s="250"/>
      <c r="E114" s="250"/>
      <c r="F114" s="90" t="s">
        <v>37</v>
      </c>
      <c r="G114" s="96" t="s">
        <v>120</v>
      </c>
    </row>
    <row r="115" spans="1:8">
      <c r="A115" s="250"/>
      <c r="B115" s="250"/>
      <c r="C115" s="250"/>
      <c r="D115" s="250"/>
      <c r="E115" s="250"/>
      <c r="F115" s="90" t="s">
        <v>28</v>
      </c>
      <c r="G115" s="92" t="s">
        <v>120</v>
      </c>
    </row>
    <row r="116" spans="1:8" ht="66">
      <c r="A116" s="60" t="s">
        <v>445</v>
      </c>
      <c r="B116" s="60" t="s">
        <v>446</v>
      </c>
      <c r="C116" s="60" t="s">
        <v>447</v>
      </c>
      <c r="D116" s="60" t="s">
        <v>89</v>
      </c>
      <c r="E116" s="60" t="s">
        <v>382</v>
      </c>
      <c r="F116" s="90" t="s">
        <v>39</v>
      </c>
      <c r="G116" s="97" t="s">
        <v>120</v>
      </c>
    </row>
    <row r="117" spans="1:8">
      <c r="A117" s="250" t="s">
        <v>22</v>
      </c>
      <c r="B117" s="250" t="s">
        <v>23</v>
      </c>
      <c r="C117" s="250" t="s">
        <v>31</v>
      </c>
      <c r="D117" s="250" t="s">
        <v>24</v>
      </c>
      <c r="E117" s="250" t="s">
        <v>25</v>
      </c>
      <c r="F117" s="90" t="s">
        <v>26</v>
      </c>
      <c r="G117" s="92">
        <v>5</v>
      </c>
    </row>
    <row r="118" spans="1:8">
      <c r="A118" s="250"/>
      <c r="B118" s="250"/>
      <c r="C118" s="250"/>
      <c r="D118" s="250"/>
      <c r="E118" s="250"/>
      <c r="F118" s="90" t="s">
        <v>36</v>
      </c>
      <c r="G118" s="92">
        <v>100</v>
      </c>
    </row>
    <row r="119" spans="1:8">
      <c r="A119" s="250"/>
      <c r="B119" s="250"/>
      <c r="C119" s="250"/>
      <c r="D119" s="250"/>
      <c r="E119" s="250"/>
      <c r="F119" s="90" t="s">
        <v>27</v>
      </c>
      <c r="G119" s="92">
        <v>100</v>
      </c>
    </row>
    <row r="120" spans="1:8">
      <c r="A120" s="250"/>
      <c r="B120" s="250"/>
      <c r="C120" s="250"/>
      <c r="D120" s="250"/>
      <c r="E120" s="250"/>
      <c r="F120" s="90" t="s">
        <v>37</v>
      </c>
      <c r="G120" s="96">
        <v>100</v>
      </c>
    </row>
    <row r="121" spans="1:8">
      <c r="A121" s="250"/>
      <c r="B121" s="250"/>
      <c r="C121" s="250"/>
      <c r="D121" s="250"/>
      <c r="E121" s="250"/>
      <c r="F121" s="90" t="s">
        <v>28</v>
      </c>
      <c r="G121" s="92">
        <v>100</v>
      </c>
      <c r="H121" s="93"/>
    </row>
    <row r="122" spans="1:8" ht="66">
      <c r="A122" s="61" t="s">
        <v>448</v>
      </c>
      <c r="B122" s="61" t="s">
        <v>449</v>
      </c>
      <c r="C122" s="61" t="s">
        <v>450</v>
      </c>
      <c r="D122" s="61" t="s">
        <v>89</v>
      </c>
      <c r="E122" s="60" t="s">
        <v>386</v>
      </c>
      <c r="F122" s="90" t="s">
        <v>39</v>
      </c>
      <c r="G122" s="97">
        <f>(G121*100)/G118</f>
        <v>100</v>
      </c>
    </row>
    <row r="123" spans="1:8">
      <c r="A123" s="268" t="s">
        <v>22</v>
      </c>
      <c r="B123" s="268" t="s">
        <v>23</v>
      </c>
      <c r="C123" s="268" t="s">
        <v>31</v>
      </c>
      <c r="D123" s="268" t="s">
        <v>24</v>
      </c>
      <c r="E123" s="250" t="s">
        <v>25</v>
      </c>
      <c r="F123" s="90" t="s">
        <v>26</v>
      </c>
      <c r="G123" s="92">
        <v>8</v>
      </c>
    </row>
    <row r="124" spans="1:8">
      <c r="A124" s="268"/>
      <c r="B124" s="268"/>
      <c r="C124" s="268"/>
      <c r="D124" s="268"/>
      <c r="E124" s="250"/>
      <c r="F124" s="90" t="s">
        <v>36</v>
      </c>
      <c r="G124" s="92">
        <v>8</v>
      </c>
    </row>
    <row r="125" spans="1:8">
      <c r="A125" s="268"/>
      <c r="B125" s="268"/>
      <c r="C125" s="268"/>
      <c r="D125" s="268"/>
      <c r="E125" s="250"/>
      <c r="F125" s="90" t="s">
        <v>27</v>
      </c>
      <c r="G125" s="92" t="s">
        <v>120</v>
      </c>
    </row>
    <row r="126" spans="1:8">
      <c r="A126" s="268"/>
      <c r="B126" s="268"/>
      <c r="C126" s="268"/>
      <c r="D126" s="268"/>
      <c r="E126" s="250"/>
      <c r="F126" s="90" t="s">
        <v>37</v>
      </c>
      <c r="G126" s="96" t="s">
        <v>120</v>
      </c>
    </row>
    <row r="127" spans="1:8">
      <c r="A127" s="268"/>
      <c r="B127" s="268"/>
      <c r="C127" s="268"/>
      <c r="D127" s="268"/>
      <c r="E127" s="250"/>
      <c r="F127" s="90" t="s">
        <v>28</v>
      </c>
      <c r="G127" s="92" t="s">
        <v>120</v>
      </c>
    </row>
    <row r="128" spans="1:8" ht="49.5">
      <c r="A128" s="95" t="s">
        <v>451</v>
      </c>
      <c r="B128" s="313" t="s">
        <v>452</v>
      </c>
      <c r="C128" s="61" t="s">
        <v>453</v>
      </c>
      <c r="D128" s="61" t="s">
        <v>75</v>
      </c>
      <c r="E128" s="60" t="s">
        <v>454</v>
      </c>
      <c r="F128" s="90" t="s">
        <v>39</v>
      </c>
      <c r="G128" s="97" t="s">
        <v>120</v>
      </c>
    </row>
    <row r="129" spans="1:7">
      <c r="A129" s="268" t="s">
        <v>22</v>
      </c>
      <c r="B129" s="314"/>
      <c r="C129" s="268" t="s">
        <v>31</v>
      </c>
      <c r="D129" s="268" t="s">
        <v>24</v>
      </c>
      <c r="E129" s="250" t="s">
        <v>25</v>
      </c>
      <c r="F129" s="90" t="s">
        <v>26</v>
      </c>
      <c r="G129" s="92">
        <v>8</v>
      </c>
    </row>
    <row r="130" spans="1:7">
      <c r="A130" s="268"/>
      <c r="B130" s="314"/>
      <c r="C130" s="268"/>
      <c r="D130" s="268"/>
      <c r="E130" s="250"/>
      <c r="F130" s="90" t="s">
        <v>36</v>
      </c>
      <c r="G130" s="92">
        <v>8</v>
      </c>
    </row>
    <row r="131" spans="1:7">
      <c r="A131" s="268"/>
      <c r="B131" s="314"/>
      <c r="C131" s="268"/>
      <c r="D131" s="268"/>
      <c r="E131" s="250"/>
      <c r="F131" s="90" t="s">
        <v>27</v>
      </c>
      <c r="G131" s="92" t="s">
        <v>120</v>
      </c>
    </row>
    <row r="132" spans="1:7">
      <c r="A132" s="268"/>
      <c r="B132" s="314"/>
      <c r="C132" s="268"/>
      <c r="D132" s="268"/>
      <c r="E132" s="250"/>
      <c r="F132" s="90" t="s">
        <v>37</v>
      </c>
      <c r="G132" s="96" t="s">
        <v>120</v>
      </c>
    </row>
    <row r="133" spans="1:7">
      <c r="A133" s="268"/>
      <c r="B133" s="314"/>
      <c r="C133" s="268"/>
      <c r="D133" s="268"/>
      <c r="E133" s="250"/>
      <c r="F133" s="90" t="s">
        <v>28</v>
      </c>
      <c r="G133" s="92" t="s">
        <v>120</v>
      </c>
    </row>
    <row r="134" spans="1:7" ht="49.5">
      <c r="A134" s="95" t="s">
        <v>455</v>
      </c>
      <c r="B134" s="314"/>
      <c r="C134" s="95" t="s">
        <v>456</v>
      </c>
      <c r="D134" s="95" t="s">
        <v>75</v>
      </c>
      <c r="E134" s="16" t="s">
        <v>454</v>
      </c>
      <c r="F134" s="90" t="s">
        <v>39</v>
      </c>
      <c r="G134" s="97" t="s">
        <v>120</v>
      </c>
    </row>
    <row r="135" spans="1:7">
      <c r="A135" s="268" t="s">
        <v>22</v>
      </c>
      <c r="B135" s="314"/>
      <c r="C135" s="268" t="s">
        <v>31</v>
      </c>
      <c r="D135" s="268" t="s">
        <v>24</v>
      </c>
      <c r="E135" s="250" t="s">
        <v>25</v>
      </c>
      <c r="F135" s="90" t="s">
        <v>26</v>
      </c>
      <c r="G135" s="92">
        <v>8</v>
      </c>
    </row>
    <row r="136" spans="1:7">
      <c r="A136" s="268"/>
      <c r="B136" s="314"/>
      <c r="C136" s="268"/>
      <c r="D136" s="268"/>
      <c r="E136" s="250"/>
      <c r="F136" s="90" t="s">
        <v>36</v>
      </c>
      <c r="G136" s="92">
        <v>8</v>
      </c>
    </row>
    <row r="137" spans="1:7">
      <c r="A137" s="268"/>
      <c r="B137" s="314"/>
      <c r="C137" s="268"/>
      <c r="D137" s="268"/>
      <c r="E137" s="250"/>
      <c r="F137" s="90" t="s">
        <v>27</v>
      </c>
      <c r="G137" s="92" t="s">
        <v>120</v>
      </c>
    </row>
    <row r="138" spans="1:7">
      <c r="A138" s="268"/>
      <c r="B138" s="314"/>
      <c r="C138" s="268"/>
      <c r="D138" s="268"/>
      <c r="E138" s="250"/>
      <c r="F138" s="90" t="s">
        <v>37</v>
      </c>
      <c r="G138" s="96" t="s">
        <v>120</v>
      </c>
    </row>
    <row r="139" spans="1:7">
      <c r="A139" s="268"/>
      <c r="B139" s="314"/>
      <c r="C139" s="268"/>
      <c r="D139" s="268"/>
      <c r="E139" s="250"/>
      <c r="F139" s="90" t="s">
        <v>28</v>
      </c>
      <c r="G139" s="92" t="s">
        <v>120</v>
      </c>
    </row>
    <row r="140" spans="1:7" ht="49.5">
      <c r="A140" s="95" t="s">
        <v>457</v>
      </c>
      <c r="B140" s="315"/>
      <c r="C140" s="95" t="s">
        <v>458</v>
      </c>
      <c r="D140" s="95" t="s">
        <v>75</v>
      </c>
      <c r="E140" s="16" t="s">
        <v>454</v>
      </c>
      <c r="F140" s="90" t="s">
        <v>39</v>
      </c>
      <c r="G140" s="97" t="s">
        <v>120</v>
      </c>
    </row>
    <row r="141" spans="1:7">
      <c r="A141" s="268" t="s">
        <v>22</v>
      </c>
      <c r="B141" s="268" t="s">
        <v>23</v>
      </c>
      <c r="C141" s="268" t="s">
        <v>31</v>
      </c>
      <c r="D141" s="268" t="s">
        <v>24</v>
      </c>
      <c r="E141" s="250" t="s">
        <v>25</v>
      </c>
      <c r="F141" s="90" t="s">
        <v>26</v>
      </c>
      <c r="G141" s="92">
        <v>100</v>
      </c>
    </row>
    <row r="142" spans="1:7">
      <c r="A142" s="268"/>
      <c r="B142" s="268"/>
      <c r="C142" s="268"/>
      <c r="D142" s="268"/>
      <c r="E142" s="250"/>
      <c r="F142" s="90" t="s">
        <v>36</v>
      </c>
      <c r="G142" s="92">
        <v>100</v>
      </c>
    </row>
    <row r="143" spans="1:7">
      <c r="A143" s="268"/>
      <c r="B143" s="268"/>
      <c r="C143" s="268"/>
      <c r="D143" s="268"/>
      <c r="E143" s="250"/>
      <c r="F143" s="90" t="s">
        <v>27</v>
      </c>
      <c r="G143" s="92">
        <v>1</v>
      </c>
    </row>
    <row r="144" spans="1:7">
      <c r="A144" s="268"/>
      <c r="B144" s="268"/>
      <c r="C144" s="268"/>
      <c r="D144" s="268"/>
      <c r="E144" s="250"/>
      <c r="F144" s="90" t="s">
        <v>37</v>
      </c>
      <c r="G144" s="96">
        <v>1</v>
      </c>
    </row>
    <row r="145" spans="1:7">
      <c r="A145" s="268"/>
      <c r="B145" s="268"/>
      <c r="C145" s="268"/>
      <c r="D145" s="268"/>
      <c r="E145" s="250"/>
      <c r="F145" s="90" t="s">
        <v>28</v>
      </c>
      <c r="G145" s="92">
        <v>1</v>
      </c>
    </row>
    <row r="146" spans="1:7" ht="82.5">
      <c r="A146" s="61" t="s">
        <v>459</v>
      </c>
      <c r="B146" s="61" t="s">
        <v>460</v>
      </c>
      <c r="C146" s="61" t="s">
        <v>461</v>
      </c>
      <c r="D146" s="61" t="s">
        <v>89</v>
      </c>
      <c r="E146" s="60" t="s">
        <v>386</v>
      </c>
      <c r="F146" s="90" t="s">
        <v>39</v>
      </c>
      <c r="G146" s="97">
        <f>(G145*100)/G142</f>
        <v>1</v>
      </c>
    </row>
    <row r="147" spans="1:7">
      <c r="A147" s="268" t="s">
        <v>22</v>
      </c>
      <c r="B147" s="268" t="s">
        <v>23</v>
      </c>
      <c r="C147" s="268" t="s">
        <v>31</v>
      </c>
      <c r="D147" s="268" t="s">
        <v>24</v>
      </c>
      <c r="E147" s="250" t="s">
        <v>25</v>
      </c>
      <c r="F147" s="90" t="s">
        <v>26</v>
      </c>
      <c r="G147" s="92">
        <v>95</v>
      </c>
    </row>
    <row r="148" spans="1:7">
      <c r="A148" s="268"/>
      <c r="B148" s="268"/>
      <c r="C148" s="268"/>
      <c r="D148" s="268"/>
      <c r="E148" s="250"/>
      <c r="F148" s="90" t="s">
        <v>36</v>
      </c>
      <c r="G148" s="92">
        <v>95</v>
      </c>
    </row>
    <row r="149" spans="1:7">
      <c r="A149" s="268"/>
      <c r="B149" s="268"/>
      <c r="C149" s="268"/>
      <c r="D149" s="268"/>
      <c r="E149" s="250"/>
      <c r="F149" s="90" t="s">
        <v>27</v>
      </c>
      <c r="G149" s="82">
        <v>95</v>
      </c>
    </row>
    <row r="150" spans="1:7">
      <c r="A150" s="268"/>
      <c r="B150" s="268"/>
      <c r="C150" s="268"/>
      <c r="D150" s="268"/>
      <c r="E150" s="250"/>
      <c r="F150" s="90" t="s">
        <v>37</v>
      </c>
      <c r="G150" s="85">
        <v>95</v>
      </c>
    </row>
    <row r="151" spans="1:7">
      <c r="A151" s="268"/>
      <c r="B151" s="268"/>
      <c r="C151" s="268"/>
      <c r="D151" s="268"/>
      <c r="E151" s="250"/>
      <c r="F151" s="90" t="s">
        <v>28</v>
      </c>
      <c r="G151" s="82">
        <v>100</v>
      </c>
    </row>
    <row r="152" spans="1:7" ht="66">
      <c r="A152" s="61" t="s">
        <v>462</v>
      </c>
      <c r="B152" s="61" t="s">
        <v>463</v>
      </c>
      <c r="C152" s="61" t="s">
        <v>464</v>
      </c>
      <c r="D152" s="61" t="s">
        <v>89</v>
      </c>
      <c r="E152" s="60" t="s">
        <v>386</v>
      </c>
      <c r="F152" s="90" t="s">
        <v>39</v>
      </c>
      <c r="G152" s="84">
        <f>(G151*100)/G148</f>
        <v>105.26315789473684</v>
      </c>
    </row>
    <row r="153" spans="1:7">
      <c r="A153" s="268" t="s">
        <v>22</v>
      </c>
      <c r="B153" s="268" t="s">
        <v>23</v>
      </c>
      <c r="C153" s="268" t="s">
        <v>31</v>
      </c>
      <c r="D153" s="268" t="s">
        <v>24</v>
      </c>
      <c r="E153" s="250" t="s">
        <v>25</v>
      </c>
      <c r="F153" s="90" t="s">
        <v>26</v>
      </c>
      <c r="G153" s="92">
        <v>100</v>
      </c>
    </row>
    <row r="154" spans="1:7">
      <c r="A154" s="268"/>
      <c r="B154" s="268"/>
      <c r="C154" s="268"/>
      <c r="D154" s="268"/>
      <c r="E154" s="250"/>
      <c r="F154" s="90" t="s">
        <v>36</v>
      </c>
      <c r="G154" s="92">
        <v>100</v>
      </c>
    </row>
    <row r="155" spans="1:7">
      <c r="A155" s="268"/>
      <c r="B155" s="268"/>
      <c r="C155" s="268"/>
      <c r="D155" s="268"/>
      <c r="E155" s="250"/>
      <c r="F155" s="90" t="s">
        <v>27</v>
      </c>
      <c r="G155" s="82">
        <v>36</v>
      </c>
    </row>
    <row r="156" spans="1:7">
      <c r="A156" s="268"/>
      <c r="B156" s="268"/>
      <c r="C156" s="268"/>
      <c r="D156" s="268"/>
      <c r="E156" s="250"/>
      <c r="F156" s="90" t="s">
        <v>37</v>
      </c>
      <c r="G156" s="85">
        <v>36</v>
      </c>
    </row>
    <row r="157" spans="1:7">
      <c r="A157" s="268"/>
      <c r="B157" s="268"/>
      <c r="C157" s="268"/>
      <c r="D157" s="268"/>
      <c r="E157" s="250"/>
      <c r="F157" s="90" t="s">
        <v>28</v>
      </c>
      <c r="G157" s="82">
        <v>39</v>
      </c>
    </row>
    <row r="158" spans="1:7" ht="82.5">
      <c r="A158" s="61" t="s">
        <v>465</v>
      </c>
      <c r="B158" s="61" t="s">
        <v>466</v>
      </c>
      <c r="C158" s="61" t="s">
        <v>467</v>
      </c>
      <c r="D158" s="61" t="s">
        <v>89</v>
      </c>
      <c r="E158" s="60" t="s">
        <v>417</v>
      </c>
      <c r="F158" s="90" t="s">
        <v>39</v>
      </c>
      <c r="G158" s="84">
        <f>(G157*100)/G154</f>
        <v>39</v>
      </c>
    </row>
    <row r="159" spans="1:7">
      <c r="A159" s="256" t="s">
        <v>29</v>
      </c>
      <c r="B159" s="256"/>
      <c r="C159" s="256"/>
      <c r="D159" s="256"/>
      <c r="E159" s="256"/>
      <c r="F159" s="256"/>
      <c r="G159" s="256"/>
    </row>
    <row r="160" spans="1:7">
      <c r="A160" s="251" t="str">
        <f>A32</f>
        <v xml:space="preserve">Promedio de acceso y conocimiento de los derechos de acceso a la información y protección de datos personales. </v>
      </c>
      <c r="B160" s="251"/>
      <c r="C160" s="251"/>
      <c r="D160" s="251"/>
      <c r="E160" s="251"/>
      <c r="F160" s="251"/>
      <c r="G160" s="251"/>
    </row>
    <row r="161" spans="1:7">
      <c r="A161" s="98" t="s">
        <v>53</v>
      </c>
      <c r="B161" s="272"/>
      <c r="C161" s="272"/>
      <c r="D161" s="272"/>
      <c r="E161" s="272"/>
      <c r="F161" s="272"/>
      <c r="G161" s="272"/>
    </row>
    <row r="162" spans="1:7">
      <c r="A162" s="251" t="str">
        <f>A40</f>
        <v>Porcentaje de cumplimiento de los Sujetos Obligados de la Adeministración Pública Federal, con lo establecido en el Índice de Capacitación para el Fortalecimiento de una Cultura de Transparencia y Protección de Datos  Personales (ICCT) (PCICCT)</v>
      </c>
      <c r="B162" s="251"/>
      <c r="C162" s="251"/>
      <c r="D162" s="251"/>
      <c r="E162" s="251"/>
      <c r="F162" s="251"/>
      <c r="G162" s="251"/>
    </row>
    <row r="163" spans="1:7">
      <c r="A163" s="98" t="s">
        <v>53</v>
      </c>
      <c r="B163" s="272"/>
      <c r="C163" s="272"/>
      <c r="D163" s="272"/>
      <c r="E163" s="272"/>
      <c r="F163" s="272"/>
      <c r="G163" s="272"/>
    </row>
    <row r="164" spans="1:7">
      <c r="A164" s="251" t="str">
        <f>A46</f>
        <v>Porcentaje de Capacitación y Formación Educativa (PCFE)</v>
      </c>
      <c r="B164" s="251"/>
      <c r="C164" s="251"/>
      <c r="D164" s="251"/>
      <c r="E164" s="251"/>
      <c r="F164" s="251"/>
      <c r="G164" s="251"/>
    </row>
    <row r="165" spans="1:7">
      <c r="A165" s="98" t="s">
        <v>53</v>
      </c>
      <c r="B165" s="272"/>
      <c r="C165" s="272"/>
      <c r="D165" s="272"/>
      <c r="E165" s="272"/>
      <c r="F165" s="272"/>
      <c r="G165" s="272"/>
    </row>
    <row r="166" spans="1:7">
      <c r="A166" s="251" t="str">
        <f>A54</f>
        <v>Promedio de enseñanza-aprendizaje de las acciones de capacitación presencial en Protección de Datos Personales
(PEADP)</v>
      </c>
      <c r="B166" s="251"/>
      <c r="C166" s="251"/>
      <c r="D166" s="251"/>
      <c r="E166" s="251"/>
      <c r="F166" s="251"/>
      <c r="G166" s="251"/>
    </row>
    <row r="167" spans="1:7">
      <c r="A167" s="98" t="s">
        <v>53</v>
      </c>
      <c r="B167" s="272"/>
      <c r="C167" s="272"/>
      <c r="D167" s="272"/>
      <c r="E167" s="272"/>
      <c r="F167" s="272"/>
      <c r="G167" s="272"/>
    </row>
    <row r="168" spans="1:7">
      <c r="A168" s="251" t="str">
        <f>A60</f>
        <v>Promedio de evaluación de enseñanza-aprendizaje de las acciones de capacitación presenciales en materia de Acceso a la Información y temas relacionados (PEAA)</v>
      </c>
      <c r="B168" s="251"/>
      <c r="C168" s="251"/>
      <c r="D168" s="251"/>
      <c r="E168" s="251"/>
      <c r="F168" s="251"/>
      <c r="G168" s="251"/>
    </row>
    <row r="169" spans="1:7">
      <c r="A169" s="98" t="s">
        <v>53</v>
      </c>
      <c r="B169" s="272" t="s">
        <v>468</v>
      </c>
      <c r="C169" s="272"/>
      <c r="D169" s="272"/>
      <c r="E169" s="272"/>
      <c r="F169" s="272"/>
      <c r="G169" s="272"/>
    </row>
    <row r="170" spans="1:7">
      <c r="A170" s="251" t="str">
        <f>A66</f>
        <v>Tasa de variación de Eficiencia Terminal de la capacitación en la modalidad en línea en protección de Datos Personales (TVETDP)</v>
      </c>
      <c r="B170" s="251"/>
      <c r="C170" s="251"/>
      <c r="D170" s="251"/>
      <c r="E170" s="251"/>
      <c r="F170" s="251"/>
      <c r="G170" s="251"/>
    </row>
    <row r="171" spans="1:7">
      <c r="A171" s="98" t="s">
        <v>53</v>
      </c>
      <c r="B171" s="272"/>
      <c r="C171" s="272"/>
      <c r="D171" s="272"/>
      <c r="E171" s="272"/>
      <c r="F171" s="272"/>
      <c r="G171" s="272"/>
    </row>
    <row r="172" spans="1:7">
      <c r="A172" s="251" t="str">
        <f>A72</f>
        <v>Porcentaje de servidores públicos que concluyen satisfactoriamente los cursos en línea disponibles en el Campus Servidores Públicos (PCS)</v>
      </c>
      <c r="B172" s="251"/>
      <c r="C172" s="251"/>
      <c r="D172" s="251"/>
      <c r="E172" s="251"/>
      <c r="F172" s="251"/>
      <c r="G172" s="251"/>
    </row>
    <row r="173" spans="1:7">
      <c r="A173" s="98" t="s">
        <v>53</v>
      </c>
      <c r="B173" s="272"/>
      <c r="C173" s="272"/>
      <c r="D173" s="272"/>
      <c r="E173" s="272"/>
      <c r="F173" s="272"/>
      <c r="G173" s="272"/>
    </row>
    <row r="174" spans="1:7">
      <c r="A174" s="251" t="str">
        <f>A78</f>
        <v>Promedio de desempeño académico de los participantes en las acciones del Programa de Formación Educativa planeados (PCFE)</v>
      </c>
      <c r="B174" s="251"/>
      <c r="C174" s="251"/>
      <c r="D174" s="251"/>
      <c r="E174" s="251"/>
      <c r="F174" s="251"/>
      <c r="G174" s="251"/>
    </row>
    <row r="175" spans="1:7">
      <c r="A175" s="98" t="s">
        <v>53</v>
      </c>
      <c r="B175" s="272"/>
      <c r="C175" s="272"/>
      <c r="D175" s="272"/>
      <c r="E175" s="272"/>
      <c r="F175" s="272"/>
      <c r="G175" s="272"/>
    </row>
    <row r="176" spans="1:7">
      <c r="A176" s="251" t="s">
        <v>430</v>
      </c>
      <c r="B176" s="251"/>
      <c r="C176" s="251"/>
      <c r="D176" s="251"/>
      <c r="E176" s="251"/>
      <c r="F176" s="251"/>
      <c r="G176" s="251"/>
    </row>
    <row r="177" spans="1:7">
      <c r="A177" s="98" t="s">
        <v>53</v>
      </c>
      <c r="B177" s="272"/>
      <c r="C177" s="272"/>
      <c r="D177" s="272"/>
      <c r="E177" s="272"/>
      <c r="F177" s="272"/>
      <c r="G177" s="272"/>
    </row>
    <row r="178" spans="1:7">
      <c r="A178" s="251" t="s">
        <v>433</v>
      </c>
      <c r="B178" s="251"/>
      <c r="C178" s="251"/>
      <c r="D178" s="251"/>
      <c r="E178" s="251"/>
      <c r="F178" s="251"/>
      <c r="G178" s="251"/>
    </row>
    <row r="179" spans="1:7">
      <c r="A179" s="98" t="s">
        <v>53</v>
      </c>
      <c r="B179" s="272"/>
      <c r="C179" s="272"/>
      <c r="D179" s="272"/>
      <c r="E179" s="272"/>
      <c r="F179" s="272"/>
      <c r="G179" s="272"/>
    </row>
    <row r="180" spans="1:7">
      <c r="A180" s="251" t="s">
        <v>435</v>
      </c>
      <c r="B180" s="251"/>
      <c r="C180" s="251"/>
      <c r="D180" s="251"/>
      <c r="E180" s="251"/>
      <c r="F180" s="251"/>
      <c r="G180" s="251"/>
    </row>
    <row r="181" spans="1:7">
      <c r="A181" s="98" t="s">
        <v>53</v>
      </c>
      <c r="B181" s="272"/>
      <c r="C181" s="272"/>
      <c r="D181" s="272"/>
      <c r="E181" s="272"/>
      <c r="F181" s="272"/>
      <c r="G181" s="272"/>
    </row>
    <row r="182" spans="1:7">
      <c r="A182" s="251" t="s">
        <v>438</v>
      </c>
      <c r="B182" s="251"/>
      <c r="C182" s="251"/>
      <c r="D182" s="251"/>
      <c r="E182" s="251"/>
      <c r="F182" s="251"/>
      <c r="G182" s="251"/>
    </row>
    <row r="183" spans="1:7">
      <c r="A183" s="98" t="s">
        <v>53</v>
      </c>
      <c r="B183" s="272"/>
      <c r="C183" s="272"/>
      <c r="D183" s="272"/>
      <c r="E183" s="272"/>
      <c r="F183" s="272"/>
      <c r="G183" s="272"/>
    </row>
    <row r="184" spans="1:7">
      <c r="A184" s="251" t="s">
        <v>441</v>
      </c>
      <c r="B184" s="251"/>
      <c r="C184" s="251"/>
      <c r="D184" s="251"/>
      <c r="E184" s="251"/>
      <c r="F184" s="251"/>
      <c r="G184" s="251"/>
    </row>
    <row r="185" spans="1:7">
      <c r="A185" s="98" t="s">
        <v>53</v>
      </c>
      <c r="B185" s="272"/>
      <c r="C185" s="272"/>
      <c r="D185" s="272"/>
      <c r="E185" s="272"/>
      <c r="F185" s="272"/>
      <c r="G185" s="272"/>
    </row>
    <row r="186" spans="1:7">
      <c r="A186" s="251" t="s">
        <v>445</v>
      </c>
      <c r="B186" s="251"/>
      <c r="C186" s="251"/>
      <c r="D186" s="251"/>
      <c r="E186" s="251"/>
      <c r="F186" s="251"/>
      <c r="G186" s="251"/>
    </row>
    <row r="187" spans="1:7">
      <c r="A187" s="98" t="s">
        <v>53</v>
      </c>
      <c r="B187" s="272"/>
      <c r="C187" s="272"/>
      <c r="D187" s="272"/>
      <c r="E187" s="272"/>
      <c r="F187" s="272"/>
      <c r="G187" s="272"/>
    </row>
    <row r="188" spans="1:7">
      <c r="A188" s="251" t="s">
        <v>448</v>
      </c>
      <c r="B188" s="251"/>
      <c r="C188" s="251"/>
      <c r="D188" s="251"/>
      <c r="E188" s="251"/>
      <c r="F188" s="251"/>
      <c r="G188" s="251"/>
    </row>
    <row r="189" spans="1:7">
      <c r="A189" s="98" t="s">
        <v>53</v>
      </c>
      <c r="B189" s="272" t="s">
        <v>469</v>
      </c>
      <c r="C189" s="272"/>
      <c r="D189" s="272"/>
      <c r="E189" s="272"/>
      <c r="F189" s="272"/>
      <c r="G189" s="272"/>
    </row>
    <row r="190" spans="1:7">
      <c r="A190" s="251" t="s">
        <v>451</v>
      </c>
      <c r="B190" s="251"/>
      <c r="C190" s="251"/>
      <c r="D190" s="251"/>
      <c r="E190" s="251"/>
      <c r="F190" s="251"/>
      <c r="G190" s="251"/>
    </row>
    <row r="191" spans="1:7">
      <c r="A191" s="98" t="s">
        <v>53</v>
      </c>
      <c r="B191" s="272"/>
      <c r="C191" s="272"/>
      <c r="D191" s="272"/>
      <c r="E191" s="272"/>
      <c r="F191" s="272"/>
      <c r="G191" s="272"/>
    </row>
    <row r="192" spans="1:7">
      <c r="A192" s="251" t="s">
        <v>455</v>
      </c>
      <c r="B192" s="251"/>
      <c r="C192" s="251"/>
      <c r="D192" s="251"/>
      <c r="E192" s="251"/>
      <c r="F192" s="251"/>
      <c r="G192" s="251"/>
    </row>
    <row r="193" spans="1:7">
      <c r="A193" s="98" t="s">
        <v>53</v>
      </c>
      <c r="B193" s="272"/>
      <c r="C193" s="272"/>
      <c r="D193" s="272"/>
      <c r="E193" s="272"/>
      <c r="F193" s="272"/>
      <c r="G193" s="272"/>
    </row>
    <row r="194" spans="1:7">
      <c r="A194" s="251" t="s">
        <v>457</v>
      </c>
      <c r="B194" s="251"/>
      <c r="C194" s="251"/>
      <c r="D194" s="251"/>
      <c r="E194" s="251"/>
      <c r="F194" s="251"/>
      <c r="G194" s="251"/>
    </row>
    <row r="195" spans="1:7">
      <c r="A195" s="98" t="s">
        <v>53</v>
      </c>
      <c r="B195" s="272"/>
      <c r="C195" s="272"/>
      <c r="D195" s="272"/>
      <c r="E195" s="272"/>
      <c r="F195" s="272"/>
      <c r="G195" s="272"/>
    </row>
    <row r="196" spans="1:7">
      <c r="A196" s="251" t="s">
        <v>459</v>
      </c>
      <c r="B196" s="251"/>
      <c r="C196" s="251"/>
      <c r="D196" s="251"/>
      <c r="E196" s="251"/>
      <c r="F196" s="251"/>
      <c r="G196" s="251"/>
    </row>
    <row r="197" spans="1:7">
      <c r="A197" s="98" t="s">
        <v>53</v>
      </c>
      <c r="B197" s="272"/>
      <c r="C197" s="272"/>
      <c r="D197" s="272"/>
      <c r="E197" s="272"/>
      <c r="F197" s="272"/>
      <c r="G197" s="272"/>
    </row>
    <row r="198" spans="1:7">
      <c r="A198" s="251" t="s">
        <v>462</v>
      </c>
      <c r="B198" s="251"/>
      <c r="C198" s="251"/>
      <c r="D198" s="251"/>
      <c r="E198" s="251"/>
      <c r="F198" s="251"/>
      <c r="G198" s="251"/>
    </row>
    <row r="199" spans="1:7">
      <c r="A199" s="98" t="s">
        <v>53</v>
      </c>
      <c r="B199" s="272"/>
      <c r="C199" s="272"/>
      <c r="D199" s="272"/>
      <c r="E199" s="272"/>
      <c r="F199" s="272"/>
      <c r="G199" s="272"/>
    </row>
    <row r="200" spans="1:7">
      <c r="A200" s="251" t="s">
        <v>465</v>
      </c>
      <c r="B200" s="251"/>
      <c r="C200" s="251"/>
      <c r="D200" s="251"/>
      <c r="E200" s="251"/>
      <c r="F200" s="251"/>
      <c r="G200" s="251"/>
    </row>
    <row r="201" spans="1:7">
      <c r="A201" s="98" t="s">
        <v>53</v>
      </c>
      <c r="B201" s="272"/>
      <c r="C201" s="272"/>
      <c r="D201" s="272"/>
      <c r="E201" s="272"/>
      <c r="F201" s="272"/>
      <c r="G201" s="272"/>
    </row>
    <row r="202" spans="1:7">
      <c r="A202" s="273"/>
      <c r="B202" s="273"/>
      <c r="C202" s="273"/>
      <c r="D202" s="273"/>
      <c r="E202" s="273"/>
      <c r="F202" s="273"/>
      <c r="G202" s="273"/>
    </row>
    <row r="203" spans="1:7">
      <c r="A203" s="256" t="s">
        <v>38</v>
      </c>
      <c r="B203" s="256"/>
      <c r="C203" s="256"/>
      <c r="D203" s="256"/>
      <c r="E203" s="256"/>
      <c r="F203" s="256"/>
      <c r="G203" s="256"/>
    </row>
    <row r="204" spans="1:7">
      <c r="A204" s="251" t="s">
        <v>418</v>
      </c>
      <c r="B204" s="251"/>
      <c r="C204" s="251"/>
      <c r="D204" s="251"/>
      <c r="E204" s="251"/>
      <c r="F204" s="251"/>
      <c r="G204" s="251"/>
    </row>
    <row r="205" spans="1:7" ht="33">
      <c r="A205" s="99" t="s">
        <v>33</v>
      </c>
      <c r="B205" s="311" t="s">
        <v>237</v>
      </c>
      <c r="C205" s="311"/>
      <c r="D205" s="311"/>
      <c r="E205" s="311"/>
      <c r="F205" s="311"/>
      <c r="G205" s="311"/>
    </row>
    <row r="206" spans="1:7">
      <c r="A206" s="99" t="s">
        <v>34</v>
      </c>
      <c r="B206" s="311" t="s">
        <v>120</v>
      </c>
      <c r="C206" s="311"/>
      <c r="D206" s="311"/>
      <c r="E206" s="311"/>
      <c r="F206" s="311"/>
      <c r="G206" s="311"/>
    </row>
    <row r="207" spans="1:7">
      <c r="A207" s="99" t="s">
        <v>35</v>
      </c>
      <c r="B207" s="311" t="s">
        <v>120</v>
      </c>
      <c r="C207" s="311"/>
      <c r="D207" s="311"/>
      <c r="E207" s="311"/>
      <c r="F207" s="311"/>
      <c r="G207" s="311"/>
    </row>
    <row r="208" spans="1:7">
      <c r="A208" s="251" t="s">
        <v>424</v>
      </c>
      <c r="B208" s="251"/>
      <c r="C208" s="251"/>
      <c r="D208" s="251"/>
      <c r="E208" s="251"/>
      <c r="F208" s="251"/>
      <c r="G208" s="251"/>
    </row>
    <row r="209" spans="1:7" ht="33">
      <c r="A209" s="99" t="s">
        <v>33</v>
      </c>
      <c r="B209" s="311" t="s">
        <v>358</v>
      </c>
      <c r="C209" s="311"/>
      <c r="D209" s="311"/>
      <c r="E209" s="311"/>
      <c r="F209" s="311"/>
      <c r="G209" s="311"/>
    </row>
    <row r="210" spans="1:7">
      <c r="A210" s="99" t="s">
        <v>34</v>
      </c>
      <c r="B210" s="311" t="s">
        <v>120</v>
      </c>
      <c r="C210" s="311"/>
      <c r="D210" s="311"/>
      <c r="E210" s="311"/>
      <c r="F210" s="311"/>
      <c r="G210" s="311"/>
    </row>
    <row r="211" spans="1:7">
      <c r="A211" s="99" t="s">
        <v>35</v>
      </c>
      <c r="B211" s="312" t="s">
        <v>120</v>
      </c>
      <c r="C211" s="312"/>
      <c r="D211" s="312"/>
      <c r="E211" s="312"/>
      <c r="F211" s="312"/>
      <c r="G211" s="312"/>
    </row>
    <row r="212" spans="1:7">
      <c r="A212" s="251" t="s">
        <v>430</v>
      </c>
      <c r="B212" s="251"/>
      <c r="C212" s="251"/>
      <c r="D212" s="251"/>
      <c r="E212" s="251"/>
      <c r="F212" s="251"/>
      <c r="G212" s="251"/>
    </row>
    <row r="213" spans="1:7" ht="33">
      <c r="A213" s="99" t="s">
        <v>33</v>
      </c>
      <c r="B213" s="311" t="s">
        <v>237</v>
      </c>
      <c r="C213" s="311"/>
      <c r="D213" s="311"/>
      <c r="E213" s="311"/>
      <c r="F213" s="311"/>
      <c r="G213" s="311"/>
    </row>
    <row r="214" spans="1:7">
      <c r="A214" s="99" t="s">
        <v>34</v>
      </c>
      <c r="B214" s="311" t="s">
        <v>120</v>
      </c>
      <c r="C214" s="311"/>
      <c r="D214" s="311"/>
      <c r="E214" s="311"/>
      <c r="F214" s="311"/>
      <c r="G214" s="311"/>
    </row>
    <row r="215" spans="1:7">
      <c r="A215" s="99" t="s">
        <v>35</v>
      </c>
      <c r="B215" s="312" t="s">
        <v>120</v>
      </c>
      <c r="C215" s="312"/>
      <c r="D215" s="312"/>
      <c r="E215" s="312"/>
      <c r="F215" s="312"/>
      <c r="G215" s="312"/>
    </row>
    <row r="216" spans="1:7">
      <c r="A216" s="251" t="s">
        <v>433</v>
      </c>
      <c r="B216" s="251"/>
      <c r="C216" s="251"/>
      <c r="D216" s="251"/>
      <c r="E216" s="251"/>
      <c r="F216" s="251"/>
      <c r="G216" s="251"/>
    </row>
    <row r="217" spans="1:7" ht="33">
      <c r="A217" s="99" t="s">
        <v>33</v>
      </c>
      <c r="B217" s="311" t="s">
        <v>358</v>
      </c>
      <c r="C217" s="311"/>
      <c r="D217" s="311"/>
      <c r="E217" s="311"/>
      <c r="F217" s="311"/>
      <c r="G217" s="311"/>
    </row>
    <row r="218" spans="1:7">
      <c r="A218" s="99" t="s">
        <v>34</v>
      </c>
      <c r="B218" s="311" t="s">
        <v>120</v>
      </c>
      <c r="C218" s="311"/>
      <c r="D218" s="311"/>
      <c r="E218" s="311"/>
      <c r="F218" s="311"/>
      <c r="G218" s="311"/>
    </row>
    <row r="219" spans="1:7">
      <c r="A219" s="99" t="s">
        <v>35</v>
      </c>
      <c r="B219" s="312" t="s">
        <v>120</v>
      </c>
      <c r="C219" s="312"/>
      <c r="D219" s="312"/>
      <c r="E219" s="312"/>
      <c r="F219" s="312"/>
      <c r="G219" s="312"/>
    </row>
    <row r="220" spans="1:7">
      <c r="A220" s="251" t="s">
        <v>435</v>
      </c>
      <c r="B220" s="251"/>
      <c r="C220" s="251"/>
      <c r="D220" s="251"/>
      <c r="E220" s="251"/>
      <c r="F220" s="251"/>
      <c r="G220" s="251"/>
    </row>
    <row r="221" spans="1:7" ht="33">
      <c r="A221" s="99" t="s">
        <v>33</v>
      </c>
      <c r="B221" s="311" t="s">
        <v>396</v>
      </c>
      <c r="C221" s="311"/>
      <c r="D221" s="311"/>
      <c r="E221" s="311"/>
      <c r="F221" s="311"/>
      <c r="G221" s="311"/>
    </row>
    <row r="222" spans="1:7">
      <c r="A222" s="99" t="s">
        <v>34</v>
      </c>
      <c r="B222" s="311" t="s">
        <v>120</v>
      </c>
      <c r="C222" s="311"/>
      <c r="D222" s="311"/>
      <c r="E222" s="311"/>
      <c r="F222" s="311"/>
      <c r="G222" s="311"/>
    </row>
    <row r="223" spans="1:7">
      <c r="A223" s="99" t="s">
        <v>35</v>
      </c>
      <c r="B223" s="312" t="s">
        <v>120</v>
      </c>
      <c r="C223" s="312"/>
      <c r="D223" s="312"/>
      <c r="E223" s="312"/>
      <c r="F223" s="312"/>
      <c r="G223" s="312"/>
    </row>
    <row r="224" spans="1:7">
      <c r="A224" s="251" t="s">
        <v>438</v>
      </c>
      <c r="B224" s="251"/>
      <c r="C224" s="251"/>
      <c r="D224" s="251"/>
      <c r="E224" s="251"/>
      <c r="F224" s="251"/>
      <c r="G224" s="251"/>
    </row>
    <row r="225" spans="1:8" ht="33">
      <c r="A225" s="99" t="s">
        <v>33</v>
      </c>
      <c r="B225" s="311" t="s">
        <v>396</v>
      </c>
      <c r="C225" s="311"/>
      <c r="D225" s="311"/>
      <c r="E225" s="311"/>
      <c r="F225" s="311"/>
      <c r="G225" s="311"/>
    </row>
    <row r="226" spans="1:8">
      <c r="A226" s="99" t="s">
        <v>34</v>
      </c>
      <c r="B226" s="311" t="s">
        <v>120</v>
      </c>
      <c r="C226" s="311"/>
      <c r="D226" s="311"/>
      <c r="E226" s="311"/>
      <c r="F226" s="311"/>
      <c r="G226" s="311"/>
    </row>
    <row r="227" spans="1:8">
      <c r="A227" s="99" t="s">
        <v>35</v>
      </c>
      <c r="B227" s="312" t="s">
        <v>120</v>
      </c>
      <c r="C227" s="312"/>
      <c r="D227" s="312"/>
      <c r="E227" s="312"/>
      <c r="F227" s="312"/>
      <c r="G227" s="312"/>
    </row>
    <row r="228" spans="1:8">
      <c r="A228" s="251" t="s">
        <v>445</v>
      </c>
      <c r="B228" s="251"/>
      <c r="C228" s="251"/>
      <c r="D228" s="251"/>
      <c r="E228" s="251"/>
      <c r="F228" s="251"/>
      <c r="G228" s="251"/>
    </row>
    <row r="229" spans="1:8" ht="33">
      <c r="A229" s="99" t="s">
        <v>33</v>
      </c>
      <c r="B229" s="311" t="s">
        <v>396</v>
      </c>
      <c r="C229" s="311"/>
      <c r="D229" s="311"/>
      <c r="E229" s="311"/>
      <c r="F229" s="311"/>
      <c r="G229" s="311"/>
    </row>
    <row r="230" spans="1:8">
      <c r="A230" s="99" t="s">
        <v>34</v>
      </c>
      <c r="B230" s="311" t="s">
        <v>120</v>
      </c>
      <c r="C230" s="311"/>
      <c r="D230" s="311"/>
      <c r="E230" s="311"/>
      <c r="F230" s="311"/>
      <c r="G230" s="311"/>
    </row>
    <row r="231" spans="1:8">
      <c r="A231" s="99" t="s">
        <v>35</v>
      </c>
      <c r="B231" s="312" t="s">
        <v>120</v>
      </c>
      <c r="C231" s="312"/>
      <c r="D231" s="312"/>
      <c r="E231" s="312"/>
      <c r="F231" s="312"/>
      <c r="G231" s="312"/>
    </row>
    <row r="232" spans="1:8">
      <c r="A232" s="251" t="s">
        <v>448</v>
      </c>
      <c r="B232" s="251"/>
      <c r="C232" s="251"/>
      <c r="D232" s="251"/>
      <c r="E232" s="251"/>
      <c r="F232" s="251"/>
      <c r="G232" s="251"/>
    </row>
    <row r="233" spans="1:8" ht="33">
      <c r="A233" s="99" t="s">
        <v>33</v>
      </c>
      <c r="B233" s="311" t="s">
        <v>396</v>
      </c>
      <c r="C233" s="311"/>
      <c r="D233" s="311"/>
      <c r="E233" s="311"/>
      <c r="F233" s="311"/>
      <c r="G233" s="311"/>
    </row>
    <row r="234" spans="1:8">
      <c r="A234" s="99" t="s">
        <v>34</v>
      </c>
      <c r="B234" s="311" t="s">
        <v>120</v>
      </c>
      <c r="C234" s="311"/>
      <c r="D234" s="311"/>
      <c r="E234" s="311"/>
      <c r="F234" s="311"/>
      <c r="G234" s="311"/>
    </row>
    <row r="235" spans="1:8">
      <c r="A235" s="99" t="s">
        <v>35</v>
      </c>
      <c r="B235" s="312" t="s">
        <v>120</v>
      </c>
      <c r="C235" s="312"/>
      <c r="D235" s="312"/>
      <c r="E235" s="312"/>
      <c r="F235" s="312"/>
      <c r="G235" s="312"/>
    </row>
    <row r="236" spans="1:8">
      <c r="A236" s="273"/>
      <c r="B236" s="273"/>
      <c r="C236" s="273"/>
      <c r="D236" s="273"/>
      <c r="E236" s="273"/>
      <c r="F236" s="273"/>
      <c r="G236" s="273"/>
    </row>
    <row r="237" spans="1:8">
      <c r="A237" s="256" t="s">
        <v>397</v>
      </c>
      <c r="B237" s="256"/>
      <c r="C237" s="256"/>
      <c r="D237" s="256"/>
      <c r="E237" s="256"/>
      <c r="F237" s="256"/>
      <c r="G237" s="256"/>
    </row>
    <row r="238" spans="1:8">
      <c r="A238" s="251" t="s">
        <v>459</v>
      </c>
      <c r="B238" s="251"/>
      <c r="C238" s="251"/>
      <c r="D238" s="251"/>
      <c r="E238" s="251"/>
      <c r="F238" s="251"/>
      <c r="G238" s="251"/>
    </row>
    <row r="239" spans="1:8" s="101" customFormat="1" ht="36" customHeight="1">
      <c r="A239" s="98" t="s">
        <v>53</v>
      </c>
      <c r="B239" s="272" t="s">
        <v>470</v>
      </c>
      <c r="C239" s="272"/>
      <c r="D239" s="272"/>
      <c r="E239" s="272"/>
      <c r="F239" s="272"/>
      <c r="G239" s="272"/>
      <c r="H239" s="100"/>
    </row>
    <row r="240" spans="1:8">
      <c r="A240" s="251" t="s">
        <v>462</v>
      </c>
      <c r="B240" s="251"/>
      <c r="C240" s="251"/>
      <c r="D240" s="251"/>
      <c r="E240" s="251"/>
      <c r="F240" s="251"/>
      <c r="G240" s="251"/>
    </row>
    <row r="241" spans="1:7" ht="56.25" customHeight="1">
      <c r="A241" s="98" t="s">
        <v>53</v>
      </c>
      <c r="B241" s="272" t="s">
        <v>471</v>
      </c>
      <c r="C241" s="272"/>
      <c r="D241" s="272"/>
      <c r="E241" s="272"/>
      <c r="F241" s="272"/>
      <c r="G241" s="272"/>
    </row>
    <row r="242" spans="1:7">
      <c r="A242" s="251" t="s">
        <v>465</v>
      </c>
      <c r="B242" s="251"/>
      <c r="C242" s="251"/>
      <c r="D242" s="251"/>
      <c r="E242" s="251"/>
      <c r="F242" s="251"/>
      <c r="G242" s="251"/>
    </row>
    <row r="243" spans="1:7" ht="56.25" customHeight="1">
      <c r="A243" s="98" t="s">
        <v>53</v>
      </c>
      <c r="B243" s="272" t="s">
        <v>472</v>
      </c>
      <c r="C243" s="272"/>
      <c r="D243" s="272"/>
      <c r="E243" s="272"/>
      <c r="F243" s="272"/>
      <c r="G243" s="272"/>
    </row>
    <row r="244" spans="1:7">
      <c r="A244" s="273"/>
      <c r="B244" s="273"/>
      <c r="C244" s="273"/>
      <c r="D244" s="273"/>
      <c r="E244" s="273"/>
      <c r="F244" s="273"/>
      <c r="G244" s="273"/>
    </row>
  </sheetData>
  <mergeCells count="238">
    <mergeCell ref="A5:C5"/>
    <mergeCell ref="D5:G5"/>
    <mergeCell ref="A6:C6"/>
    <mergeCell ref="D6:G6"/>
    <mergeCell ref="A7:C7"/>
    <mergeCell ref="D7:G7"/>
    <mergeCell ref="A1:C1"/>
    <mergeCell ref="D1:G1"/>
    <mergeCell ref="A2:G2"/>
    <mergeCell ref="A3:G3"/>
    <mergeCell ref="A4:C4"/>
    <mergeCell ref="D4:G4"/>
    <mergeCell ref="A14:G14"/>
    <mergeCell ref="A15:B15"/>
    <mergeCell ref="C15:G15"/>
    <mergeCell ref="A16:B16"/>
    <mergeCell ref="C16:G16"/>
    <mergeCell ref="A17:B17"/>
    <mergeCell ref="C17:G17"/>
    <mergeCell ref="A8:G8"/>
    <mergeCell ref="A9:G9"/>
    <mergeCell ref="A10:G10"/>
    <mergeCell ref="A11:G11"/>
    <mergeCell ref="A12:G12"/>
    <mergeCell ref="A13:G13"/>
    <mergeCell ref="A22:B22"/>
    <mergeCell ref="C22:D22"/>
    <mergeCell ref="A23:B23"/>
    <mergeCell ref="C23:D23"/>
    <mergeCell ref="A24:G24"/>
    <mergeCell ref="A25:G25"/>
    <mergeCell ref="A18:B18"/>
    <mergeCell ref="C18:G18"/>
    <mergeCell ref="A19:G19"/>
    <mergeCell ref="A20:B21"/>
    <mergeCell ref="C20:D20"/>
    <mergeCell ref="C21:D21"/>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48:E48"/>
    <mergeCell ref="F48:G48"/>
    <mergeCell ref="A49:A53"/>
    <mergeCell ref="B49:B53"/>
    <mergeCell ref="C49:C53"/>
    <mergeCell ref="D49:D53"/>
    <mergeCell ref="E49:E53"/>
    <mergeCell ref="B40:B46"/>
    <mergeCell ref="A41:A45"/>
    <mergeCell ref="C41:C45"/>
    <mergeCell ref="D41:D45"/>
    <mergeCell ref="E41:E45"/>
    <mergeCell ref="A47:G47"/>
    <mergeCell ref="B54:B60"/>
    <mergeCell ref="A55:A59"/>
    <mergeCell ref="C55:C59"/>
    <mergeCell ref="D55:D59"/>
    <mergeCell ref="E55:E59"/>
    <mergeCell ref="A61:A65"/>
    <mergeCell ref="B61:B65"/>
    <mergeCell ref="C61:C65"/>
    <mergeCell ref="D61:D65"/>
    <mergeCell ref="E61:E65"/>
    <mergeCell ref="A79:G79"/>
    <mergeCell ref="A80:E80"/>
    <mergeCell ref="F80:G80"/>
    <mergeCell ref="A81:A85"/>
    <mergeCell ref="B81:B85"/>
    <mergeCell ref="C81:C85"/>
    <mergeCell ref="D81:D85"/>
    <mergeCell ref="E81:E85"/>
    <mergeCell ref="B66:B72"/>
    <mergeCell ref="A67:A71"/>
    <mergeCell ref="C67:C71"/>
    <mergeCell ref="D67:D71"/>
    <mergeCell ref="E67:E71"/>
    <mergeCell ref="A73:A77"/>
    <mergeCell ref="B73:B77"/>
    <mergeCell ref="C73:C77"/>
    <mergeCell ref="D73:D77"/>
    <mergeCell ref="E73:E77"/>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17:A121"/>
    <mergeCell ref="B117:B121"/>
    <mergeCell ref="C117:C121"/>
    <mergeCell ref="D117:D121"/>
    <mergeCell ref="E117:E121"/>
    <mergeCell ref="A123:A127"/>
    <mergeCell ref="B123:B127"/>
    <mergeCell ref="C123:C127"/>
    <mergeCell ref="D123:D127"/>
    <mergeCell ref="E123:E127"/>
    <mergeCell ref="B128:B140"/>
    <mergeCell ref="A129:A133"/>
    <mergeCell ref="C129:C133"/>
    <mergeCell ref="D129:D133"/>
    <mergeCell ref="E129:E133"/>
    <mergeCell ref="A135:A139"/>
    <mergeCell ref="C135:C139"/>
    <mergeCell ref="D135:D139"/>
    <mergeCell ref="E135:E139"/>
    <mergeCell ref="A141:A145"/>
    <mergeCell ref="B141:B145"/>
    <mergeCell ref="C141:C145"/>
    <mergeCell ref="D141:D145"/>
    <mergeCell ref="E141:E145"/>
    <mergeCell ref="A147:A151"/>
    <mergeCell ref="B147:B151"/>
    <mergeCell ref="C147:C151"/>
    <mergeCell ref="D147:D151"/>
    <mergeCell ref="E147:E151"/>
    <mergeCell ref="A153:A157"/>
    <mergeCell ref="B153:B157"/>
    <mergeCell ref="C153:C157"/>
    <mergeCell ref="D153:D157"/>
    <mergeCell ref="E153:E157"/>
    <mergeCell ref="B165:G165"/>
    <mergeCell ref="A166:G166"/>
    <mergeCell ref="B167:G167"/>
    <mergeCell ref="A168:G168"/>
    <mergeCell ref="B169:G169"/>
    <mergeCell ref="A170:G170"/>
    <mergeCell ref="A159:G159"/>
    <mergeCell ref="A160:G160"/>
    <mergeCell ref="B161:G161"/>
    <mergeCell ref="A162:G162"/>
    <mergeCell ref="B163:G163"/>
    <mergeCell ref="A164:G164"/>
    <mergeCell ref="B177:G177"/>
    <mergeCell ref="A178:G178"/>
    <mergeCell ref="B179:G179"/>
    <mergeCell ref="A180:G180"/>
    <mergeCell ref="B181:G181"/>
    <mergeCell ref="A182:G182"/>
    <mergeCell ref="B171:G171"/>
    <mergeCell ref="A172:G172"/>
    <mergeCell ref="B173:G173"/>
    <mergeCell ref="A174:G174"/>
    <mergeCell ref="B175:G175"/>
    <mergeCell ref="A176:G176"/>
    <mergeCell ref="B189:G189"/>
    <mergeCell ref="A190:G190"/>
    <mergeCell ref="B191:G191"/>
    <mergeCell ref="A192:G192"/>
    <mergeCell ref="B193:G193"/>
    <mergeCell ref="A194:G194"/>
    <mergeCell ref="B183:G183"/>
    <mergeCell ref="A184:G184"/>
    <mergeCell ref="B185:G185"/>
    <mergeCell ref="A186:G186"/>
    <mergeCell ref="B187:G187"/>
    <mergeCell ref="A188:G188"/>
    <mergeCell ref="B201:G201"/>
    <mergeCell ref="A202:G202"/>
    <mergeCell ref="A203:G203"/>
    <mergeCell ref="A204:G204"/>
    <mergeCell ref="B205:G205"/>
    <mergeCell ref="B206:G206"/>
    <mergeCell ref="B195:G195"/>
    <mergeCell ref="A196:G196"/>
    <mergeCell ref="B197:G197"/>
    <mergeCell ref="A198:G198"/>
    <mergeCell ref="B199:G199"/>
    <mergeCell ref="A200:G200"/>
    <mergeCell ref="B213:G213"/>
    <mergeCell ref="B214:G214"/>
    <mergeCell ref="B215:G215"/>
    <mergeCell ref="A216:G216"/>
    <mergeCell ref="B217:G217"/>
    <mergeCell ref="B218:G218"/>
    <mergeCell ref="B207:G207"/>
    <mergeCell ref="A208:G208"/>
    <mergeCell ref="B209:G209"/>
    <mergeCell ref="B210:G210"/>
    <mergeCell ref="B211:G211"/>
    <mergeCell ref="A212:G212"/>
    <mergeCell ref="B225:G225"/>
    <mergeCell ref="B226:G226"/>
    <mergeCell ref="B227:G227"/>
    <mergeCell ref="A228:G228"/>
    <mergeCell ref="B229:G229"/>
    <mergeCell ref="B230:G230"/>
    <mergeCell ref="B219:G219"/>
    <mergeCell ref="A220:G220"/>
    <mergeCell ref="B221:G221"/>
    <mergeCell ref="B222:G222"/>
    <mergeCell ref="B223:G223"/>
    <mergeCell ref="A224:G224"/>
    <mergeCell ref="B243:G243"/>
    <mergeCell ref="A244:G244"/>
    <mergeCell ref="A237:G237"/>
    <mergeCell ref="A238:G238"/>
    <mergeCell ref="B239:G239"/>
    <mergeCell ref="A240:G240"/>
    <mergeCell ref="B241:G241"/>
    <mergeCell ref="A242:G242"/>
    <mergeCell ref="B231:G231"/>
    <mergeCell ref="A232:G232"/>
    <mergeCell ref="B233:G233"/>
    <mergeCell ref="B234:G234"/>
    <mergeCell ref="B235:G235"/>
    <mergeCell ref="A236:G236"/>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50"/>
  <sheetViews>
    <sheetView showGridLines="0" zoomScale="70" zoomScaleNormal="70" workbookViewId="0">
      <selection sqref="A1:C1"/>
    </sheetView>
  </sheetViews>
  <sheetFormatPr baseColWidth="10"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134" customWidth="1"/>
    <col min="8" max="8" width="11.42578125" style="1"/>
    <col min="9" max="16384" width="11.42578125" style="2"/>
  </cols>
  <sheetData>
    <row r="1" spans="1:7" ht="17.25" thickBot="1">
      <c r="A1" s="241" t="s">
        <v>0</v>
      </c>
      <c r="B1" s="241"/>
      <c r="C1" s="241"/>
      <c r="D1" s="242" t="s">
        <v>32</v>
      </c>
      <c r="E1" s="242"/>
      <c r="F1" s="242"/>
      <c r="G1" s="242"/>
    </row>
    <row r="2" spans="1:7" ht="17.25" thickTop="1">
      <c r="A2" s="243"/>
      <c r="B2" s="243"/>
      <c r="C2" s="243"/>
      <c r="D2" s="243"/>
      <c r="E2" s="243"/>
      <c r="F2" s="243"/>
      <c r="G2" s="243"/>
    </row>
    <row r="3" spans="1:7">
      <c r="A3" s="244" t="s">
        <v>1</v>
      </c>
      <c r="B3" s="244"/>
      <c r="C3" s="244"/>
      <c r="D3" s="244"/>
      <c r="E3" s="244"/>
      <c r="F3" s="244"/>
      <c r="G3" s="244"/>
    </row>
    <row r="4" spans="1:7">
      <c r="A4" s="245" t="s">
        <v>2</v>
      </c>
      <c r="B4" s="245"/>
      <c r="C4" s="245"/>
      <c r="D4" s="246" t="s">
        <v>244</v>
      </c>
      <c r="E4" s="246"/>
      <c r="F4" s="246"/>
      <c r="G4" s="246"/>
    </row>
    <row r="5" spans="1:7">
      <c r="A5" s="245" t="s">
        <v>3</v>
      </c>
      <c r="B5" s="245"/>
      <c r="C5" s="245"/>
      <c r="D5" s="246" t="s">
        <v>50</v>
      </c>
      <c r="E5" s="246"/>
      <c r="F5" s="246"/>
      <c r="G5" s="246"/>
    </row>
    <row r="6" spans="1:7">
      <c r="A6" s="245" t="s">
        <v>4</v>
      </c>
      <c r="B6" s="245"/>
      <c r="C6" s="245"/>
      <c r="D6" s="246" t="s">
        <v>51</v>
      </c>
      <c r="E6" s="246"/>
      <c r="F6" s="246"/>
      <c r="G6" s="246"/>
    </row>
    <row r="7" spans="1:7">
      <c r="A7" s="252" t="s">
        <v>45</v>
      </c>
      <c r="B7" s="253"/>
      <c r="C7" s="254"/>
      <c r="D7" s="255" t="s">
        <v>999</v>
      </c>
      <c r="E7" s="255"/>
      <c r="F7" s="255"/>
      <c r="G7" s="255"/>
    </row>
    <row r="8" spans="1:7">
      <c r="A8" s="247" t="s">
        <v>5</v>
      </c>
      <c r="B8" s="248"/>
      <c r="C8" s="248"/>
      <c r="D8" s="248"/>
      <c r="E8" s="248"/>
      <c r="F8" s="248"/>
      <c r="G8" s="249"/>
    </row>
    <row r="9" spans="1:7">
      <c r="A9" s="250" t="s">
        <v>47</v>
      </c>
      <c r="B9" s="250"/>
      <c r="C9" s="250"/>
      <c r="D9" s="250"/>
      <c r="E9" s="250"/>
      <c r="F9" s="250"/>
      <c r="G9" s="250"/>
    </row>
    <row r="10" spans="1:7">
      <c r="A10" s="251" t="s">
        <v>48</v>
      </c>
      <c r="B10" s="251"/>
      <c r="C10" s="251"/>
      <c r="D10" s="251"/>
      <c r="E10" s="251"/>
      <c r="F10" s="251"/>
      <c r="G10" s="251"/>
    </row>
    <row r="11" spans="1:7">
      <c r="A11" s="246" t="s">
        <v>361</v>
      </c>
      <c r="B11" s="246"/>
      <c r="C11" s="246"/>
      <c r="D11" s="246"/>
      <c r="E11" s="246"/>
      <c r="F11" s="246"/>
      <c r="G11" s="246"/>
    </row>
    <row r="12" spans="1:7">
      <c r="A12" s="246" t="s">
        <v>49</v>
      </c>
      <c r="B12" s="246"/>
      <c r="C12" s="246"/>
      <c r="D12" s="246"/>
      <c r="E12" s="246"/>
      <c r="F12" s="246"/>
      <c r="G12" s="246"/>
    </row>
    <row r="13" spans="1:7">
      <c r="A13" s="246" t="s">
        <v>362</v>
      </c>
      <c r="B13" s="246"/>
      <c r="C13" s="246"/>
      <c r="D13" s="246"/>
      <c r="E13" s="246"/>
      <c r="F13" s="246"/>
      <c r="G13" s="246"/>
    </row>
    <row r="14" spans="1:7">
      <c r="A14" s="250" t="s">
        <v>6</v>
      </c>
      <c r="B14" s="250"/>
      <c r="C14" s="250"/>
      <c r="D14" s="250"/>
      <c r="E14" s="250"/>
      <c r="F14" s="250"/>
      <c r="G14" s="250"/>
    </row>
    <row r="15" spans="1:7">
      <c r="A15" s="251" t="s">
        <v>7</v>
      </c>
      <c r="B15" s="251"/>
      <c r="C15" s="246" t="s">
        <v>46</v>
      </c>
      <c r="D15" s="246"/>
      <c r="E15" s="246"/>
      <c r="F15" s="246"/>
      <c r="G15" s="246"/>
    </row>
    <row r="16" spans="1:7">
      <c r="A16" s="251" t="s">
        <v>8</v>
      </c>
      <c r="B16" s="251"/>
      <c r="C16" s="246" t="s">
        <v>54</v>
      </c>
      <c r="D16" s="246"/>
      <c r="E16" s="246"/>
      <c r="F16" s="246"/>
      <c r="G16" s="246"/>
    </row>
    <row r="17" spans="1:7">
      <c r="A17" s="251" t="s">
        <v>9</v>
      </c>
      <c r="B17" s="251"/>
      <c r="C17" s="246" t="s">
        <v>56</v>
      </c>
      <c r="D17" s="246"/>
      <c r="E17" s="246"/>
      <c r="F17" s="246"/>
      <c r="G17" s="246"/>
    </row>
    <row r="18" spans="1:7">
      <c r="A18" s="251" t="s">
        <v>10</v>
      </c>
      <c r="B18" s="251"/>
      <c r="C18" s="246" t="s">
        <v>55</v>
      </c>
      <c r="D18" s="246"/>
      <c r="E18" s="246"/>
      <c r="F18" s="246"/>
      <c r="G18" s="246"/>
    </row>
    <row r="19" spans="1:7">
      <c r="A19" s="256" t="s">
        <v>11</v>
      </c>
      <c r="B19" s="256"/>
      <c r="C19" s="257"/>
      <c r="D19" s="257"/>
      <c r="E19" s="257"/>
      <c r="F19" s="257"/>
      <c r="G19" s="257"/>
    </row>
    <row r="20" spans="1:7">
      <c r="A20" s="258"/>
      <c r="B20" s="259"/>
      <c r="C20" s="260" t="s">
        <v>12</v>
      </c>
      <c r="D20" s="261"/>
      <c r="E20" s="77" t="s">
        <v>13</v>
      </c>
      <c r="F20" s="77" t="s">
        <v>14</v>
      </c>
      <c r="G20" s="147" t="s">
        <v>15</v>
      </c>
    </row>
    <row r="21" spans="1:7">
      <c r="A21" s="258"/>
      <c r="B21" s="259"/>
      <c r="C21" s="262" t="s">
        <v>16</v>
      </c>
      <c r="D21" s="263"/>
      <c r="E21" s="78" t="s">
        <v>16</v>
      </c>
      <c r="F21" s="78" t="s">
        <v>16</v>
      </c>
      <c r="G21" s="148" t="s">
        <v>17</v>
      </c>
    </row>
    <row r="22" spans="1:7">
      <c r="A22" s="250" t="s">
        <v>238</v>
      </c>
      <c r="B22" s="250"/>
      <c r="C22" s="265">
        <v>213.09</v>
      </c>
      <c r="D22" s="265"/>
      <c r="E22" s="73">
        <v>180.63</v>
      </c>
      <c r="F22" s="65">
        <v>33.700000000000003</v>
      </c>
      <c r="G22" s="117">
        <f>(F22*100)/C22</f>
        <v>15.814913886151393</v>
      </c>
    </row>
    <row r="23" spans="1:7">
      <c r="A23" s="250" t="s">
        <v>18</v>
      </c>
      <c r="B23" s="250"/>
      <c r="C23" s="266">
        <v>212.09</v>
      </c>
      <c r="D23" s="266"/>
      <c r="E23" s="71">
        <v>54.11</v>
      </c>
      <c r="F23" s="65">
        <v>33.700000000000003</v>
      </c>
      <c r="G23" s="118">
        <f>(F23*100)/C23</f>
        <v>15.889480880758171</v>
      </c>
    </row>
    <row r="24" spans="1:7">
      <c r="A24" s="256" t="s">
        <v>19</v>
      </c>
      <c r="B24" s="256"/>
      <c r="C24" s="256"/>
      <c r="D24" s="256"/>
      <c r="E24" s="256"/>
      <c r="F24" s="256"/>
      <c r="G24" s="256"/>
    </row>
    <row r="25" spans="1:7">
      <c r="A25" s="267" t="s">
        <v>40</v>
      </c>
      <c r="B25" s="267"/>
      <c r="C25" s="267"/>
      <c r="D25" s="267"/>
      <c r="E25" s="267"/>
      <c r="F25" s="267"/>
      <c r="G25" s="267"/>
    </row>
    <row r="26" spans="1:7">
      <c r="A26" s="264" t="s">
        <v>20</v>
      </c>
      <c r="B26" s="264"/>
      <c r="C26" s="264"/>
      <c r="D26" s="264"/>
      <c r="E26" s="264"/>
      <c r="F26" s="264" t="s">
        <v>21</v>
      </c>
      <c r="G26" s="264"/>
    </row>
    <row r="27" spans="1:7">
      <c r="A27" s="250" t="s">
        <v>22</v>
      </c>
      <c r="B27" s="250" t="s">
        <v>23</v>
      </c>
      <c r="C27" s="250" t="s">
        <v>31</v>
      </c>
      <c r="D27" s="250" t="s">
        <v>24</v>
      </c>
      <c r="E27" s="250" t="s">
        <v>25</v>
      </c>
      <c r="F27" s="89" t="s">
        <v>26</v>
      </c>
      <c r="G27" s="81">
        <v>1</v>
      </c>
    </row>
    <row r="28" spans="1:7">
      <c r="A28" s="250"/>
      <c r="B28" s="250"/>
      <c r="C28" s="250"/>
      <c r="D28" s="250"/>
      <c r="E28" s="250"/>
      <c r="F28" s="90" t="s">
        <v>36</v>
      </c>
      <c r="G28" s="82">
        <v>1</v>
      </c>
    </row>
    <row r="29" spans="1:7">
      <c r="A29" s="250"/>
      <c r="B29" s="250"/>
      <c r="C29" s="250"/>
      <c r="D29" s="250"/>
      <c r="E29" s="250"/>
      <c r="F29" s="89" t="s">
        <v>27</v>
      </c>
      <c r="G29" s="81" t="s">
        <v>120</v>
      </c>
    </row>
    <row r="30" spans="1:7">
      <c r="A30" s="250"/>
      <c r="B30" s="250"/>
      <c r="C30" s="250"/>
      <c r="D30" s="250"/>
      <c r="E30" s="250"/>
      <c r="F30" s="90" t="s">
        <v>37</v>
      </c>
      <c r="G30" s="82" t="s">
        <v>120</v>
      </c>
    </row>
    <row r="31" spans="1:7">
      <c r="A31" s="250"/>
      <c r="B31" s="250"/>
      <c r="C31" s="250"/>
      <c r="D31" s="250"/>
      <c r="E31" s="250"/>
      <c r="F31" s="89" t="s">
        <v>28</v>
      </c>
      <c r="G31" s="83" t="s">
        <v>120</v>
      </c>
    </row>
    <row r="32" spans="1:7" ht="49.5">
      <c r="A32" s="88" t="s">
        <v>807</v>
      </c>
      <c r="B32" s="88" t="s">
        <v>1000</v>
      </c>
      <c r="C32" s="88" t="s">
        <v>250</v>
      </c>
      <c r="D32" s="88" t="s">
        <v>75</v>
      </c>
      <c r="E32" s="88" t="s">
        <v>365</v>
      </c>
      <c r="F32" s="89" t="s">
        <v>41</v>
      </c>
      <c r="G32" s="84" t="s">
        <v>120</v>
      </c>
    </row>
    <row r="33" spans="1:13">
      <c r="A33" s="264" t="s">
        <v>42</v>
      </c>
      <c r="B33" s="264"/>
      <c r="C33" s="264"/>
      <c r="D33" s="264"/>
      <c r="E33" s="264"/>
      <c r="F33" s="264"/>
      <c r="G33" s="264"/>
    </row>
    <row r="34" spans="1:13">
      <c r="A34" s="264" t="s">
        <v>20</v>
      </c>
      <c r="B34" s="264"/>
      <c r="C34" s="264"/>
      <c r="D34" s="264"/>
      <c r="E34" s="264"/>
      <c r="F34" s="264" t="s">
        <v>21</v>
      </c>
      <c r="G34" s="264"/>
    </row>
    <row r="35" spans="1:13">
      <c r="A35" s="250" t="s">
        <v>22</v>
      </c>
      <c r="B35" s="250" t="s">
        <v>23</v>
      </c>
      <c r="C35" s="250" t="s">
        <v>31</v>
      </c>
      <c r="D35" s="250" t="s">
        <v>24</v>
      </c>
      <c r="E35" s="250" t="s">
        <v>25</v>
      </c>
      <c r="F35" s="89" t="s">
        <v>26</v>
      </c>
      <c r="G35" s="92" t="s">
        <v>1001</v>
      </c>
    </row>
    <row r="36" spans="1:13">
      <c r="A36" s="250"/>
      <c r="B36" s="250"/>
      <c r="C36" s="250"/>
      <c r="D36" s="250"/>
      <c r="E36" s="250"/>
      <c r="F36" s="90" t="s">
        <v>36</v>
      </c>
      <c r="G36" s="92">
        <v>5</v>
      </c>
    </row>
    <row r="37" spans="1:13">
      <c r="A37" s="250"/>
      <c r="B37" s="250"/>
      <c r="C37" s="250"/>
      <c r="D37" s="250"/>
      <c r="E37" s="250"/>
      <c r="F37" s="90" t="s">
        <v>27</v>
      </c>
      <c r="G37" s="92" t="s">
        <v>120</v>
      </c>
    </row>
    <row r="38" spans="1:13">
      <c r="A38" s="250"/>
      <c r="B38" s="250"/>
      <c r="C38" s="250"/>
      <c r="D38" s="250"/>
      <c r="E38" s="250"/>
      <c r="F38" s="90" t="s">
        <v>37</v>
      </c>
      <c r="G38" s="92" t="s">
        <v>120</v>
      </c>
    </row>
    <row r="39" spans="1:13">
      <c r="A39" s="250"/>
      <c r="B39" s="250"/>
      <c r="C39" s="250"/>
      <c r="D39" s="250"/>
      <c r="E39" s="250"/>
      <c r="F39" s="90" t="s">
        <v>28</v>
      </c>
      <c r="G39" s="82" t="s">
        <v>120</v>
      </c>
    </row>
    <row r="40" spans="1:13" ht="181.5">
      <c r="A40" s="76" t="s">
        <v>1002</v>
      </c>
      <c r="B40" s="129" t="s">
        <v>1003</v>
      </c>
      <c r="C40" s="76" t="s">
        <v>1004</v>
      </c>
      <c r="D40" s="76" t="s">
        <v>89</v>
      </c>
      <c r="E40" s="76" t="s">
        <v>365</v>
      </c>
      <c r="F40" s="90" t="s">
        <v>39</v>
      </c>
      <c r="G40" s="84" t="s">
        <v>120</v>
      </c>
    </row>
    <row r="41" spans="1:13" s="1" customFormat="1">
      <c r="A41" s="264" t="s">
        <v>43</v>
      </c>
      <c r="B41" s="264"/>
      <c r="C41" s="264"/>
      <c r="D41" s="264"/>
      <c r="E41" s="264"/>
      <c r="F41" s="264"/>
      <c r="G41" s="264"/>
      <c r="I41" s="2"/>
      <c r="J41" s="2"/>
      <c r="K41" s="2"/>
      <c r="L41" s="2"/>
      <c r="M41" s="2"/>
    </row>
    <row r="42" spans="1:13" s="1" customFormat="1">
      <c r="A42" s="264" t="s">
        <v>20</v>
      </c>
      <c r="B42" s="264"/>
      <c r="C42" s="264"/>
      <c r="D42" s="264"/>
      <c r="E42" s="264"/>
      <c r="F42" s="264" t="s">
        <v>21</v>
      </c>
      <c r="G42" s="264"/>
      <c r="I42" s="2"/>
      <c r="J42" s="2"/>
      <c r="K42" s="2"/>
      <c r="L42" s="2"/>
      <c r="M42" s="2"/>
    </row>
    <row r="43" spans="1:13">
      <c r="A43" s="250" t="s">
        <v>22</v>
      </c>
      <c r="B43" s="250" t="s">
        <v>23</v>
      </c>
      <c r="C43" s="250" t="s">
        <v>31</v>
      </c>
      <c r="D43" s="250" t="s">
        <v>24</v>
      </c>
      <c r="E43" s="250" t="s">
        <v>25</v>
      </c>
      <c r="F43" s="90" t="s">
        <v>26</v>
      </c>
      <c r="G43" s="82">
        <v>9</v>
      </c>
    </row>
    <row r="44" spans="1:13">
      <c r="A44" s="250"/>
      <c r="B44" s="250"/>
      <c r="C44" s="250"/>
      <c r="D44" s="250"/>
      <c r="E44" s="250"/>
      <c r="F44" s="90" t="s">
        <v>36</v>
      </c>
      <c r="G44" s="82">
        <v>9</v>
      </c>
    </row>
    <row r="45" spans="1:13">
      <c r="A45" s="250"/>
      <c r="B45" s="250"/>
      <c r="C45" s="250"/>
      <c r="D45" s="250"/>
      <c r="E45" s="250"/>
      <c r="F45" s="90" t="s">
        <v>27</v>
      </c>
      <c r="G45" s="82" t="s">
        <v>120</v>
      </c>
    </row>
    <row r="46" spans="1:13">
      <c r="A46" s="250"/>
      <c r="B46" s="250"/>
      <c r="C46" s="250"/>
      <c r="D46" s="250"/>
      <c r="E46" s="250"/>
      <c r="F46" s="90" t="s">
        <v>37</v>
      </c>
      <c r="G46" s="85" t="s">
        <v>120</v>
      </c>
    </row>
    <row r="47" spans="1:13">
      <c r="A47" s="250"/>
      <c r="B47" s="250"/>
      <c r="C47" s="250"/>
      <c r="D47" s="250"/>
      <c r="E47" s="250"/>
      <c r="F47" s="90" t="s">
        <v>28</v>
      </c>
      <c r="G47" s="82" t="s">
        <v>120</v>
      </c>
    </row>
    <row r="48" spans="1:13" ht="82.5">
      <c r="A48" s="88" t="s">
        <v>1005</v>
      </c>
      <c r="B48" s="130" t="s">
        <v>1006</v>
      </c>
      <c r="C48" s="88" t="s">
        <v>1007</v>
      </c>
      <c r="D48" s="94" t="s">
        <v>75</v>
      </c>
      <c r="E48" s="88" t="s">
        <v>413</v>
      </c>
      <c r="F48" s="90" t="s">
        <v>39</v>
      </c>
      <c r="G48" s="97" t="s">
        <v>120</v>
      </c>
    </row>
    <row r="49" spans="1:13">
      <c r="A49" s="250" t="s">
        <v>22</v>
      </c>
      <c r="B49" s="250" t="s">
        <v>23</v>
      </c>
      <c r="C49" s="250" t="s">
        <v>31</v>
      </c>
      <c r="D49" s="250" t="s">
        <v>24</v>
      </c>
      <c r="E49" s="250" t="s">
        <v>25</v>
      </c>
      <c r="F49" s="90" t="s">
        <v>26</v>
      </c>
      <c r="G49" s="92">
        <v>100</v>
      </c>
    </row>
    <row r="50" spans="1:13">
      <c r="A50" s="250"/>
      <c r="B50" s="250"/>
      <c r="C50" s="250"/>
      <c r="D50" s="250"/>
      <c r="E50" s="250"/>
      <c r="F50" s="90" t="s">
        <v>36</v>
      </c>
      <c r="G50" s="92">
        <v>100</v>
      </c>
    </row>
    <row r="51" spans="1:13">
      <c r="A51" s="250"/>
      <c r="B51" s="250"/>
      <c r="C51" s="250"/>
      <c r="D51" s="250"/>
      <c r="E51" s="250"/>
      <c r="F51" s="90" t="s">
        <v>27</v>
      </c>
      <c r="G51" s="92" t="s">
        <v>120</v>
      </c>
    </row>
    <row r="52" spans="1:13">
      <c r="A52" s="250"/>
      <c r="B52" s="250"/>
      <c r="C52" s="250"/>
      <c r="D52" s="250"/>
      <c r="E52" s="250"/>
      <c r="F52" s="90" t="s">
        <v>37</v>
      </c>
      <c r="G52" s="96" t="s">
        <v>120</v>
      </c>
    </row>
    <row r="53" spans="1:13">
      <c r="A53" s="250"/>
      <c r="B53" s="250"/>
      <c r="C53" s="250"/>
      <c r="D53" s="250"/>
      <c r="E53" s="250"/>
      <c r="F53" s="90" t="s">
        <v>28</v>
      </c>
      <c r="G53" s="92" t="s">
        <v>120</v>
      </c>
    </row>
    <row r="54" spans="1:13" ht="99">
      <c r="A54" s="88" t="s">
        <v>1008</v>
      </c>
      <c r="B54" s="130" t="s">
        <v>1009</v>
      </c>
      <c r="C54" s="88" t="s">
        <v>1010</v>
      </c>
      <c r="D54" s="94" t="s">
        <v>89</v>
      </c>
      <c r="E54" s="88" t="s">
        <v>382</v>
      </c>
      <c r="F54" s="90" t="s">
        <v>39</v>
      </c>
      <c r="G54" s="97" t="s">
        <v>120</v>
      </c>
    </row>
    <row r="55" spans="1:13">
      <c r="A55" s="250" t="s">
        <v>22</v>
      </c>
      <c r="B55" s="250" t="s">
        <v>23</v>
      </c>
      <c r="C55" s="250" t="s">
        <v>31</v>
      </c>
      <c r="D55" s="250" t="s">
        <v>24</v>
      </c>
      <c r="E55" s="250" t="s">
        <v>25</v>
      </c>
      <c r="F55" s="90" t="s">
        <v>26</v>
      </c>
      <c r="G55" s="92">
        <v>100</v>
      </c>
    </row>
    <row r="56" spans="1:13">
      <c r="A56" s="250"/>
      <c r="B56" s="250"/>
      <c r="C56" s="250"/>
      <c r="D56" s="250"/>
      <c r="E56" s="250"/>
      <c r="F56" s="90" t="s">
        <v>36</v>
      </c>
      <c r="G56" s="92">
        <v>10</v>
      </c>
    </row>
    <row r="57" spans="1:13">
      <c r="A57" s="250"/>
      <c r="B57" s="250"/>
      <c r="C57" s="250"/>
      <c r="D57" s="250"/>
      <c r="E57" s="250"/>
      <c r="F57" s="90" t="s">
        <v>27</v>
      </c>
      <c r="G57" s="92" t="s">
        <v>120</v>
      </c>
    </row>
    <row r="58" spans="1:13">
      <c r="A58" s="250"/>
      <c r="B58" s="250"/>
      <c r="C58" s="250"/>
      <c r="D58" s="250"/>
      <c r="E58" s="250"/>
      <c r="F58" s="90" t="s">
        <v>37</v>
      </c>
      <c r="G58" s="96" t="s">
        <v>120</v>
      </c>
    </row>
    <row r="59" spans="1:13">
      <c r="A59" s="250"/>
      <c r="B59" s="250"/>
      <c r="C59" s="250"/>
      <c r="D59" s="250"/>
      <c r="E59" s="250"/>
      <c r="F59" s="90" t="s">
        <v>28</v>
      </c>
      <c r="G59" s="92" t="s">
        <v>120</v>
      </c>
    </row>
    <row r="60" spans="1:13" ht="49.5">
      <c r="A60" s="88" t="s">
        <v>1011</v>
      </c>
      <c r="B60" s="130" t="s">
        <v>1012</v>
      </c>
      <c r="C60" s="88" t="s">
        <v>1013</v>
      </c>
      <c r="D60" s="94" t="s">
        <v>123</v>
      </c>
      <c r="E60" s="88" t="s">
        <v>413</v>
      </c>
      <c r="F60" s="90" t="s">
        <v>39</v>
      </c>
      <c r="G60" s="97" t="s">
        <v>120</v>
      </c>
    </row>
    <row r="61" spans="1:13" s="1" customFormat="1">
      <c r="A61" s="264" t="s">
        <v>44</v>
      </c>
      <c r="B61" s="264"/>
      <c r="C61" s="264"/>
      <c r="D61" s="264"/>
      <c r="E61" s="264"/>
      <c r="F61" s="264"/>
      <c r="G61" s="264"/>
      <c r="I61" s="2"/>
      <c r="J61" s="2"/>
      <c r="K61" s="2"/>
      <c r="L61" s="2"/>
      <c r="M61" s="2"/>
    </row>
    <row r="62" spans="1:13" s="1" customFormat="1">
      <c r="A62" s="264" t="s">
        <v>20</v>
      </c>
      <c r="B62" s="264"/>
      <c r="C62" s="264"/>
      <c r="D62" s="264"/>
      <c r="E62" s="264"/>
      <c r="F62" s="264" t="s">
        <v>21</v>
      </c>
      <c r="G62" s="264"/>
      <c r="I62" s="2"/>
      <c r="J62" s="2"/>
      <c r="K62" s="2"/>
      <c r="L62" s="2"/>
      <c r="M62" s="2"/>
    </row>
    <row r="63" spans="1:13" s="1" customFormat="1">
      <c r="A63" s="250" t="s">
        <v>22</v>
      </c>
      <c r="B63" s="250" t="s">
        <v>23</v>
      </c>
      <c r="C63" s="250" t="s">
        <v>31</v>
      </c>
      <c r="D63" s="250" t="s">
        <v>24</v>
      </c>
      <c r="E63" s="250" t="s">
        <v>25</v>
      </c>
      <c r="F63" s="90" t="s">
        <v>26</v>
      </c>
      <c r="G63" s="92">
        <v>100</v>
      </c>
      <c r="I63" s="2"/>
      <c r="J63" s="2"/>
      <c r="K63" s="2"/>
      <c r="L63" s="2"/>
      <c r="M63" s="2"/>
    </row>
    <row r="64" spans="1:13" s="1" customFormat="1">
      <c r="A64" s="250"/>
      <c r="B64" s="250"/>
      <c r="C64" s="250"/>
      <c r="D64" s="250"/>
      <c r="E64" s="250"/>
      <c r="F64" s="90" t="s">
        <v>36</v>
      </c>
      <c r="G64" s="82">
        <v>10</v>
      </c>
      <c r="I64" s="2"/>
      <c r="J64" s="2"/>
      <c r="K64" s="2"/>
      <c r="L64" s="2"/>
      <c r="M64" s="2"/>
    </row>
    <row r="65" spans="1:13" s="1" customFormat="1">
      <c r="A65" s="250"/>
      <c r="B65" s="250"/>
      <c r="C65" s="250"/>
      <c r="D65" s="250"/>
      <c r="E65" s="250"/>
      <c r="F65" s="90" t="s">
        <v>27</v>
      </c>
      <c r="G65" s="82" t="s">
        <v>120</v>
      </c>
      <c r="I65" s="2"/>
      <c r="J65" s="2"/>
      <c r="K65" s="2"/>
      <c r="L65" s="2"/>
      <c r="M65" s="2"/>
    </row>
    <row r="66" spans="1:13" s="1" customFormat="1">
      <c r="A66" s="250"/>
      <c r="B66" s="250"/>
      <c r="C66" s="250"/>
      <c r="D66" s="250"/>
      <c r="E66" s="250"/>
      <c r="F66" s="90" t="s">
        <v>37</v>
      </c>
      <c r="G66" s="96" t="s">
        <v>120</v>
      </c>
      <c r="I66" s="2"/>
      <c r="J66" s="2"/>
      <c r="K66" s="2"/>
      <c r="L66" s="2"/>
      <c r="M66" s="2"/>
    </row>
    <row r="67" spans="1:13" s="1" customFormat="1">
      <c r="A67" s="250"/>
      <c r="B67" s="250"/>
      <c r="C67" s="250"/>
      <c r="D67" s="250"/>
      <c r="E67" s="250"/>
      <c r="F67" s="90" t="s">
        <v>28</v>
      </c>
      <c r="G67" s="92" t="s">
        <v>120</v>
      </c>
      <c r="I67" s="2"/>
      <c r="J67" s="2"/>
      <c r="K67" s="2"/>
      <c r="L67" s="2"/>
      <c r="M67" s="2"/>
    </row>
    <row r="68" spans="1:13" s="1" customFormat="1" ht="99">
      <c r="A68" s="88" t="s">
        <v>1014</v>
      </c>
      <c r="B68" s="88" t="s">
        <v>1015</v>
      </c>
      <c r="C68" s="88" t="s">
        <v>1016</v>
      </c>
      <c r="D68" s="88" t="s">
        <v>166</v>
      </c>
      <c r="E68" s="88" t="s">
        <v>413</v>
      </c>
      <c r="F68" s="90" t="s">
        <v>39</v>
      </c>
      <c r="G68" s="119" t="s">
        <v>120</v>
      </c>
      <c r="I68" s="2"/>
      <c r="J68" s="2"/>
      <c r="K68" s="2"/>
      <c r="L68" s="2"/>
      <c r="M68" s="2"/>
    </row>
    <row r="69" spans="1:13" s="1" customFormat="1">
      <c r="A69" s="250" t="s">
        <v>22</v>
      </c>
      <c r="B69" s="250" t="s">
        <v>23</v>
      </c>
      <c r="C69" s="250" t="s">
        <v>31</v>
      </c>
      <c r="D69" s="250" t="s">
        <v>24</v>
      </c>
      <c r="E69" s="250" t="s">
        <v>25</v>
      </c>
      <c r="F69" s="90" t="s">
        <v>26</v>
      </c>
      <c r="G69" s="92">
        <v>10</v>
      </c>
      <c r="I69" s="2"/>
      <c r="J69" s="2"/>
      <c r="K69" s="2"/>
      <c r="L69" s="2"/>
      <c r="M69" s="2"/>
    </row>
    <row r="70" spans="1:13" s="1" customFormat="1">
      <c r="A70" s="250"/>
      <c r="B70" s="250"/>
      <c r="C70" s="250"/>
      <c r="D70" s="250"/>
      <c r="E70" s="250"/>
      <c r="F70" s="90" t="s">
        <v>36</v>
      </c>
      <c r="G70" s="92">
        <v>10</v>
      </c>
      <c r="I70" s="2"/>
      <c r="J70" s="2"/>
      <c r="K70" s="2"/>
      <c r="L70" s="2"/>
      <c r="M70" s="2"/>
    </row>
    <row r="71" spans="1:13" s="1" customFormat="1">
      <c r="A71" s="250"/>
      <c r="B71" s="250"/>
      <c r="C71" s="250"/>
      <c r="D71" s="250"/>
      <c r="E71" s="250"/>
      <c r="F71" s="90" t="s">
        <v>27</v>
      </c>
      <c r="G71" s="92" t="s">
        <v>120</v>
      </c>
      <c r="I71" s="2"/>
      <c r="J71" s="2"/>
      <c r="K71" s="2"/>
      <c r="L71" s="2"/>
      <c r="M71" s="2"/>
    </row>
    <row r="72" spans="1:13" s="1" customFormat="1">
      <c r="A72" s="250"/>
      <c r="B72" s="250"/>
      <c r="C72" s="250"/>
      <c r="D72" s="250"/>
      <c r="E72" s="250"/>
      <c r="F72" s="90" t="s">
        <v>37</v>
      </c>
      <c r="G72" s="96" t="s">
        <v>120</v>
      </c>
      <c r="I72" s="2"/>
      <c r="J72" s="2"/>
      <c r="K72" s="2"/>
      <c r="L72" s="2"/>
      <c r="M72" s="2"/>
    </row>
    <row r="73" spans="1:13" s="1" customFormat="1">
      <c r="A73" s="250"/>
      <c r="B73" s="250"/>
      <c r="C73" s="250"/>
      <c r="D73" s="250"/>
      <c r="E73" s="250"/>
      <c r="F73" s="90" t="s">
        <v>28</v>
      </c>
      <c r="G73" s="92" t="s">
        <v>120</v>
      </c>
      <c r="I73" s="2"/>
      <c r="J73" s="2"/>
      <c r="K73" s="2"/>
      <c r="L73" s="2"/>
      <c r="M73" s="2"/>
    </row>
    <row r="74" spans="1:13" s="1" customFormat="1" ht="99">
      <c r="A74" s="95" t="s">
        <v>1017</v>
      </c>
      <c r="B74" s="95" t="s">
        <v>1018</v>
      </c>
      <c r="C74" s="95" t="s">
        <v>1019</v>
      </c>
      <c r="D74" s="95" t="s">
        <v>166</v>
      </c>
      <c r="E74" s="88" t="s">
        <v>413</v>
      </c>
      <c r="F74" s="90" t="s">
        <v>39</v>
      </c>
      <c r="G74" s="119" t="s">
        <v>120</v>
      </c>
      <c r="I74" s="2"/>
      <c r="J74" s="2"/>
      <c r="K74" s="2"/>
      <c r="L74" s="2"/>
      <c r="M74" s="2"/>
    </row>
    <row r="75" spans="1:13" s="1" customFormat="1">
      <c r="A75" s="268" t="s">
        <v>22</v>
      </c>
      <c r="B75" s="268" t="s">
        <v>23</v>
      </c>
      <c r="C75" s="268" t="s">
        <v>31</v>
      </c>
      <c r="D75" s="268" t="s">
        <v>24</v>
      </c>
      <c r="E75" s="250" t="s">
        <v>25</v>
      </c>
      <c r="F75" s="90" t="s">
        <v>26</v>
      </c>
      <c r="G75" s="92">
        <v>100</v>
      </c>
      <c r="I75" s="2"/>
      <c r="J75" s="2"/>
      <c r="K75" s="2"/>
      <c r="L75" s="2"/>
      <c r="M75" s="2"/>
    </row>
    <row r="76" spans="1:13" s="1" customFormat="1">
      <c r="A76" s="268"/>
      <c r="B76" s="268"/>
      <c r="C76" s="268"/>
      <c r="D76" s="268"/>
      <c r="E76" s="250"/>
      <c r="F76" s="90" t="s">
        <v>36</v>
      </c>
      <c r="G76" s="92">
        <v>100</v>
      </c>
      <c r="I76" s="2"/>
      <c r="J76" s="2"/>
      <c r="K76" s="2"/>
      <c r="L76" s="2"/>
      <c r="M76" s="2"/>
    </row>
    <row r="77" spans="1:13" s="1" customFormat="1">
      <c r="A77" s="268"/>
      <c r="B77" s="268"/>
      <c r="C77" s="268"/>
      <c r="D77" s="268"/>
      <c r="E77" s="250"/>
      <c r="F77" s="90" t="s">
        <v>27</v>
      </c>
      <c r="G77" s="92">
        <v>20</v>
      </c>
      <c r="I77" s="2"/>
      <c r="J77" s="2"/>
      <c r="K77" s="2"/>
      <c r="L77" s="2"/>
      <c r="M77" s="2"/>
    </row>
    <row r="78" spans="1:13" s="1" customFormat="1">
      <c r="A78" s="268"/>
      <c r="B78" s="268"/>
      <c r="C78" s="268"/>
      <c r="D78" s="268"/>
      <c r="E78" s="250"/>
      <c r="F78" s="90" t="s">
        <v>37</v>
      </c>
      <c r="G78" s="96">
        <v>20</v>
      </c>
      <c r="I78" s="2"/>
      <c r="J78" s="2"/>
      <c r="K78" s="2"/>
      <c r="L78" s="2"/>
      <c r="M78" s="2"/>
    </row>
    <row r="79" spans="1:13" s="1" customFormat="1">
      <c r="A79" s="268"/>
      <c r="B79" s="268"/>
      <c r="C79" s="268"/>
      <c r="D79" s="268"/>
      <c r="E79" s="250"/>
      <c r="F79" s="90" t="s">
        <v>28</v>
      </c>
      <c r="G79" s="92">
        <v>20</v>
      </c>
      <c r="I79" s="2"/>
      <c r="J79" s="2"/>
      <c r="K79" s="2"/>
      <c r="L79" s="2"/>
      <c r="M79" s="2"/>
    </row>
    <row r="80" spans="1:13" s="1" customFormat="1" ht="82.5">
      <c r="A80" s="95" t="s">
        <v>1020</v>
      </c>
      <c r="B80" s="95" t="s">
        <v>1021</v>
      </c>
      <c r="C80" s="95" t="s">
        <v>1022</v>
      </c>
      <c r="D80" s="95" t="s">
        <v>89</v>
      </c>
      <c r="E80" s="88" t="s">
        <v>386</v>
      </c>
      <c r="F80" s="90" t="s">
        <v>39</v>
      </c>
      <c r="G80" s="119">
        <f>(G79*100)/G76</f>
        <v>20</v>
      </c>
      <c r="I80" s="2"/>
      <c r="J80" s="2"/>
      <c r="K80" s="2"/>
      <c r="L80" s="2"/>
      <c r="M80" s="2"/>
    </row>
    <row r="81" spans="1:13" s="1" customFormat="1">
      <c r="A81" s="268" t="s">
        <v>22</v>
      </c>
      <c r="B81" s="268" t="s">
        <v>23</v>
      </c>
      <c r="C81" s="268" t="s">
        <v>31</v>
      </c>
      <c r="D81" s="268" t="s">
        <v>24</v>
      </c>
      <c r="E81" s="250" t="s">
        <v>25</v>
      </c>
      <c r="F81" s="90" t="s">
        <v>26</v>
      </c>
      <c r="G81" s="92">
        <v>100</v>
      </c>
      <c r="I81" s="2"/>
      <c r="J81" s="2"/>
      <c r="K81" s="2"/>
      <c r="L81" s="2"/>
      <c r="M81" s="2"/>
    </row>
    <row r="82" spans="1:13" s="1" customFormat="1">
      <c r="A82" s="268"/>
      <c r="B82" s="268"/>
      <c r="C82" s="268"/>
      <c r="D82" s="268"/>
      <c r="E82" s="250"/>
      <c r="F82" s="90" t="s">
        <v>36</v>
      </c>
      <c r="G82" s="92">
        <v>100</v>
      </c>
      <c r="I82" s="2"/>
      <c r="J82" s="2"/>
      <c r="K82" s="2"/>
      <c r="L82" s="2"/>
      <c r="M82" s="2"/>
    </row>
    <row r="83" spans="1:13" s="1" customFormat="1">
      <c r="A83" s="268"/>
      <c r="B83" s="268"/>
      <c r="C83" s="268"/>
      <c r="D83" s="268"/>
      <c r="E83" s="250"/>
      <c r="F83" s="90" t="s">
        <v>27</v>
      </c>
      <c r="G83" s="92">
        <v>0</v>
      </c>
      <c r="I83" s="2"/>
      <c r="J83" s="2"/>
      <c r="K83" s="2"/>
      <c r="L83" s="2"/>
      <c r="M83" s="2"/>
    </row>
    <row r="84" spans="1:13" s="1" customFormat="1">
      <c r="A84" s="268"/>
      <c r="B84" s="268"/>
      <c r="C84" s="268"/>
      <c r="D84" s="268"/>
      <c r="E84" s="250"/>
      <c r="F84" s="90" t="s">
        <v>37</v>
      </c>
      <c r="G84" s="96">
        <v>0</v>
      </c>
      <c r="I84" s="2"/>
      <c r="J84" s="2"/>
      <c r="K84" s="2"/>
      <c r="L84" s="2"/>
      <c r="M84" s="2"/>
    </row>
    <row r="85" spans="1:13" s="1" customFormat="1">
      <c r="A85" s="268"/>
      <c r="B85" s="268"/>
      <c r="C85" s="268"/>
      <c r="D85" s="268"/>
      <c r="E85" s="250"/>
      <c r="F85" s="90" t="s">
        <v>28</v>
      </c>
      <c r="G85" s="92">
        <v>0</v>
      </c>
      <c r="I85" s="2"/>
      <c r="J85" s="2"/>
      <c r="K85" s="2"/>
      <c r="L85" s="2"/>
      <c r="M85" s="2"/>
    </row>
    <row r="86" spans="1:13" s="1" customFormat="1" ht="115.5">
      <c r="A86" s="95" t="s">
        <v>1023</v>
      </c>
      <c r="B86" s="95" t="s">
        <v>1024</v>
      </c>
      <c r="C86" s="95" t="s">
        <v>1025</v>
      </c>
      <c r="D86" s="95" t="s">
        <v>89</v>
      </c>
      <c r="E86" s="88" t="s">
        <v>386</v>
      </c>
      <c r="F86" s="90" t="s">
        <v>39</v>
      </c>
      <c r="G86" s="119">
        <f>(G85*100)/G82</f>
        <v>0</v>
      </c>
      <c r="I86" s="2"/>
      <c r="J86" s="2"/>
      <c r="K86" s="2"/>
      <c r="L86" s="2"/>
      <c r="M86" s="2"/>
    </row>
    <row r="87" spans="1:13" s="1" customFormat="1">
      <c r="A87" s="268" t="s">
        <v>22</v>
      </c>
      <c r="B87" s="268" t="s">
        <v>23</v>
      </c>
      <c r="C87" s="268" t="s">
        <v>31</v>
      </c>
      <c r="D87" s="268" t="s">
        <v>24</v>
      </c>
      <c r="E87" s="250" t="s">
        <v>25</v>
      </c>
      <c r="F87" s="90" t="s">
        <v>26</v>
      </c>
      <c r="G87" s="92">
        <v>100</v>
      </c>
      <c r="I87" s="2"/>
      <c r="J87" s="2"/>
      <c r="K87" s="2"/>
      <c r="L87" s="2"/>
      <c r="M87" s="2"/>
    </row>
    <row r="88" spans="1:13" s="1" customFormat="1">
      <c r="A88" s="268"/>
      <c r="B88" s="268"/>
      <c r="C88" s="268"/>
      <c r="D88" s="268"/>
      <c r="E88" s="250"/>
      <c r="F88" s="90" t="s">
        <v>36</v>
      </c>
      <c r="G88" s="92">
        <v>100</v>
      </c>
      <c r="I88" s="2"/>
      <c r="J88" s="2"/>
      <c r="K88" s="2"/>
      <c r="L88" s="2"/>
      <c r="M88" s="2"/>
    </row>
    <row r="89" spans="1:13" s="1" customFormat="1">
      <c r="A89" s="268"/>
      <c r="B89" s="268"/>
      <c r="C89" s="268"/>
      <c r="D89" s="268"/>
      <c r="E89" s="250"/>
      <c r="F89" s="90" t="s">
        <v>27</v>
      </c>
      <c r="G89" s="92" t="s">
        <v>120</v>
      </c>
      <c r="I89" s="2"/>
      <c r="J89" s="2"/>
      <c r="K89" s="2"/>
      <c r="L89" s="2"/>
      <c r="M89" s="2"/>
    </row>
    <row r="90" spans="1:13" s="1" customFormat="1">
      <c r="A90" s="268"/>
      <c r="B90" s="268"/>
      <c r="C90" s="268"/>
      <c r="D90" s="268"/>
      <c r="E90" s="250"/>
      <c r="F90" s="90" t="s">
        <v>37</v>
      </c>
      <c r="G90" s="96" t="s">
        <v>120</v>
      </c>
      <c r="I90" s="2"/>
      <c r="J90" s="2"/>
      <c r="K90" s="2"/>
      <c r="L90" s="2"/>
      <c r="M90" s="2"/>
    </row>
    <row r="91" spans="1:13" s="1" customFormat="1">
      <c r="A91" s="268"/>
      <c r="B91" s="268"/>
      <c r="C91" s="268"/>
      <c r="D91" s="268"/>
      <c r="E91" s="250"/>
      <c r="F91" s="90" t="s">
        <v>28</v>
      </c>
      <c r="G91" s="92" t="s">
        <v>120</v>
      </c>
      <c r="I91" s="2"/>
      <c r="J91" s="2"/>
      <c r="K91" s="2"/>
      <c r="L91" s="2"/>
      <c r="M91" s="2"/>
    </row>
    <row r="92" spans="1:13" s="1" customFormat="1" ht="82.5">
      <c r="A92" s="95" t="s">
        <v>1026</v>
      </c>
      <c r="B92" s="95" t="s">
        <v>1027</v>
      </c>
      <c r="C92" s="95" t="s">
        <v>1028</v>
      </c>
      <c r="D92" s="95" t="s">
        <v>89</v>
      </c>
      <c r="E92" s="88" t="s">
        <v>413</v>
      </c>
      <c r="F92" s="90" t="s">
        <v>39</v>
      </c>
      <c r="G92" s="119" t="s">
        <v>120</v>
      </c>
      <c r="I92" s="2"/>
      <c r="J92" s="2"/>
      <c r="K92" s="2"/>
      <c r="L92" s="2"/>
      <c r="M92" s="2"/>
    </row>
    <row r="93" spans="1:13" s="1" customFormat="1">
      <c r="A93" s="250" t="s">
        <v>22</v>
      </c>
      <c r="B93" s="250" t="s">
        <v>23</v>
      </c>
      <c r="C93" s="250" t="s">
        <v>31</v>
      </c>
      <c r="D93" s="250" t="s">
        <v>24</v>
      </c>
      <c r="E93" s="250" t="s">
        <v>25</v>
      </c>
      <c r="F93" s="90" t="s">
        <v>26</v>
      </c>
      <c r="G93" s="92">
        <v>100</v>
      </c>
      <c r="I93" s="2"/>
      <c r="J93" s="2"/>
      <c r="K93" s="2"/>
      <c r="L93" s="2"/>
      <c r="M93" s="2"/>
    </row>
    <row r="94" spans="1:13" s="1" customFormat="1">
      <c r="A94" s="250"/>
      <c r="B94" s="250"/>
      <c r="C94" s="250"/>
      <c r="D94" s="250"/>
      <c r="E94" s="250"/>
      <c r="F94" s="90" t="s">
        <v>36</v>
      </c>
      <c r="G94" s="92">
        <v>100</v>
      </c>
      <c r="I94" s="2"/>
      <c r="J94" s="2"/>
      <c r="K94" s="2"/>
      <c r="L94" s="2"/>
      <c r="M94" s="2"/>
    </row>
    <row r="95" spans="1:13">
      <c r="A95" s="250"/>
      <c r="B95" s="250"/>
      <c r="C95" s="250"/>
      <c r="D95" s="250"/>
      <c r="E95" s="250"/>
      <c r="F95" s="90" t="s">
        <v>27</v>
      </c>
      <c r="G95" s="92">
        <v>33</v>
      </c>
    </row>
    <row r="96" spans="1:13">
      <c r="A96" s="250"/>
      <c r="B96" s="250"/>
      <c r="C96" s="250"/>
      <c r="D96" s="250"/>
      <c r="E96" s="250"/>
      <c r="F96" s="90" t="s">
        <v>37</v>
      </c>
      <c r="G96" s="96">
        <v>33</v>
      </c>
    </row>
    <row r="97" spans="1:13">
      <c r="A97" s="250"/>
      <c r="B97" s="250"/>
      <c r="C97" s="250"/>
      <c r="D97" s="250"/>
      <c r="E97" s="250"/>
      <c r="F97" s="90" t="s">
        <v>28</v>
      </c>
      <c r="G97" s="92">
        <v>33</v>
      </c>
    </row>
    <row r="98" spans="1:13" ht="82.5">
      <c r="A98" s="95" t="s">
        <v>1029</v>
      </c>
      <c r="B98" s="88" t="s">
        <v>1030</v>
      </c>
      <c r="C98" s="88" t="s">
        <v>1031</v>
      </c>
      <c r="D98" s="88" t="s">
        <v>89</v>
      </c>
      <c r="E98" s="88" t="s">
        <v>386</v>
      </c>
      <c r="F98" s="90" t="s">
        <v>39</v>
      </c>
      <c r="G98" s="91">
        <f>(G97*100)/G94</f>
        <v>33</v>
      </c>
    </row>
    <row r="99" spans="1:13">
      <c r="A99" s="250" t="s">
        <v>22</v>
      </c>
      <c r="B99" s="250" t="s">
        <v>23</v>
      </c>
      <c r="C99" s="250" t="s">
        <v>31</v>
      </c>
      <c r="D99" s="250" t="s">
        <v>24</v>
      </c>
      <c r="E99" s="250" t="s">
        <v>25</v>
      </c>
      <c r="F99" s="90" t="s">
        <v>26</v>
      </c>
      <c r="G99" s="92">
        <v>100</v>
      </c>
    </row>
    <row r="100" spans="1:13">
      <c r="A100" s="250"/>
      <c r="B100" s="250"/>
      <c r="C100" s="250"/>
      <c r="D100" s="250"/>
      <c r="E100" s="250"/>
      <c r="F100" s="90" t="s">
        <v>36</v>
      </c>
      <c r="G100" s="92">
        <v>100</v>
      </c>
    </row>
    <row r="101" spans="1:13">
      <c r="A101" s="250"/>
      <c r="B101" s="250"/>
      <c r="C101" s="250"/>
      <c r="D101" s="250"/>
      <c r="E101" s="250"/>
      <c r="F101" s="90" t="s">
        <v>27</v>
      </c>
      <c r="G101" s="92">
        <v>0</v>
      </c>
    </row>
    <row r="102" spans="1:13">
      <c r="A102" s="250"/>
      <c r="B102" s="250"/>
      <c r="C102" s="250"/>
      <c r="D102" s="250"/>
      <c r="E102" s="250"/>
      <c r="F102" s="90" t="s">
        <v>37</v>
      </c>
      <c r="G102" s="96">
        <v>0</v>
      </c>
    </row>
    <row r="103" spans="1:13">
      <c r="A103" s="250"/>
      <c r="B103" s="250"/>
      <c r="C103" s="250"/>
      <c r="D103" s="250"/>
      <c r="E103" s="250"/>
      <c r="F103" s="90" t="s">
        <v>28</v>
      </c>
      <c r="G103" s="92">
        <v>9.44</v>
      </c>
      <c r="H103" s="93"/>
    </row>
    <row r="104" spans="1:13" ht="99">
      <c r="A104" s="95" t="s">
        <v>1032</v>
      </c>
      <c r="B104" s="95" t="s">
        <v>1033</v>
      </c>
      <c r="C104" s="95" t="s">
        <v>1034</v>
      </c>
      <c r="D104" s="95" t="s">
        <v>89</v>
      </c>
      <c r="E104" s="88" t="s">
        <v>386</v>
      </c>
      <c r="F104" s="90" t="s">
        <v>39</v>
      </c>
      <c r="G104" s="91">
        <f>(G103*100)/G100</f>
        <v>9.44</v>
      </c>
    </row>
    <row r="105" spans="1:13">
      <c r="A105" s="268" t="s">
        <v>22</v>
      </c>
      <c r="B105" s="268" t="s">
        <v>23</v>
      </c>
      <c r="C105" s="268" t="s">
        <v>31</v>
      </c>
      <c r="D105" s="268" t="s">
        <v>24</v>
      </c>
      <c r="E105" s="250" t="s">
        <v>25</v>
      </c>
      <c r="F105" s="90" t="s">
        <v>26</v>
      </c>
      <c r="G105" s="92">
        <v>100</v>
      </c>
    </row>
    <row r="106" spans="1:13">
      <c r="A106" s="268"/>
      <c r="B106" s="268"/>
      <c r="C106" s="268"/>
      <c r="D106" s="268"/>
      <c r="E106" s="250"/>
      <c r="F106" s="90" t="s">
        <v>36</v>
      </c>
      <c r="G106" s="92">
        <v>100</v>
      </c>
    </row>
    <row r="107" spans="1:13">
      <c r="A107" s="268"/>
      <c r="B107" s="268"/>
      <c r="C107" s="268"/>
      <c r="D107" s="268"/>
      <c r="E107" s="250"/>
      <c r="F107" s="90" t="s">
        <v>27</v>
      </c>
      <c r="G107" s="92">
        <v>15</v>
      </c>
    </row>
    <row r="108" spans="1:13">
      <c r="A108" s="268"/>
      <c r="B108" s="268"/>
      <c r="C108" s="268"/>
      <c r="D108" s="268"/>
      <c r="E108" s="250"/>
      <c r="F108" s="90" t="s">
        <v>37</v>
      </c>
      <c r="G108" s="96">
        <v>15</v>
      </c>
    </row>
    <row r="109" spans="1:13">
      <c r="A109" s="268"/>
      <c r="B109" s="268"/>
      <c r="C109" s="268"/>
      <c r="D109" s="268"/>
      <c r="E109" s="250"/>
      <c r="F109" s="90" t="s">
        <v>28</v>
      </c>
      <c r="G109" s="92">
        <v>15</v>
      </c>
    </row>
    <row r="110" spans="1:13" ht="115.5">
      <c r="A110" s="95" t="s">
        <v>1035</v>
      </c>
      <c r="B110" s="95" t="s">
        <v>1036</v>
      </c>
      <c r="C110" s="131" t="s">
        <v>1037</v>
      </c>
      <c r="D110" s="95" t="s">
        <v>89</v>
      </c>
      <c r="E110" s="88" t="s">
        <v>386</v>
      </c>
      <c r="F110" s="90" t="s">
        <v>39</v>
      </c>
      <c r="G110" s="91">
        <f>(G109*100)/G106</f>
        <v>15</v>
      </c>
    </row>
    <row r="111" spans="1:13" s="1" customFormat="1">
      <c r="A111" s="268" t="s">
        <v>22</v>
      </c>
      <c r="B111" s="268" t="s">
        <v>23</v>
      </c>
      <c r="C111" s="268" t="s">
        <v>31</v>
      </c>
      <c r="D111" s="268" t="s">
        <v>24</v>
      </c>
      <c r="E111" s="250" t="s">
        <v>25</v>
      </c>
      <c r="F111" s="90" t="s">
        <v>26</v>
      </c>
      <c r="G111" s="92">
        <v>100</v>
      </c>
      <c r="I111" s="2"/>
      <c r="J111" s="2"/>
      <c r="K111" s="2"/>
      <c r="L111" s="2"/>
      <c r="M111" s="2"/>
    </row>
    <row r="112" spans="1:13" s="1" customFormat="1">
      <c r="A112" s="268"/>
      <c r="B112" s="268"/>
      <c r="C112" s="268"/>
      <c r="D112" s="268"/>
      <c r="E112" s="250"/>
      <c r="F112" s="90" t="s">
        <v>36</v>
      </c>
      <c r="G112" s="92">
        <v>100</v>
      </c>
      <c r="I112" s="2"/>
      <c r="J112" s="2"/>
      <c r="K112" s="2"/>
      <c r="L112" s="2"/>
      <c r="M112" s="2"/>
    </row>
    <row r="113" spans="1:13" s="1" customFormat="1">
      <c r="A113" s="268"/>
      <c r="B113" s="268"/>
      <c r="C113" s="268"/>
      <c r="D113" s="268"/>
      <c r="E113" s="250"/>
      <c r="F113" s="90" t="s">
        <v>27</v>
      </c>
      <c r="G113" s="92" t="s">
        <v>120</v>
      </c>
      <c r="I113" s="2"/>
      <c r="J113" s="2"/>
      <c r="K113" s="2"/>
      <c r="L113" s="2"/>
      <c r="M113" s="2"/>
    </row>
    <row r="114" spans="1:13" s="1" customFormat="1">
      <c r="A114" s="268"/>
      <c r="B114" s="268"/>
      <c r="C114" s="268"/>
      <c r="D114" s="268"/>
      <c r="E114" s="250"/>
      <c r="F114" s="90" t="s">
        <v>37</v>
      </c>
      <c r="G114" s="96" t="s">
        <v>120</v>
      </c>
      <c r="I114" s="2"/>
      <c r="J114" s="2"/>
      <c r="K114" s="2"/>
      <c r="L114" s="2"/>
      <c r="M114" s="2"/>
    </row>
    <row r="115" spans="1:13" s="1" customFormat="1">
      <c r="A115" s="268"/>
      <c r="B115" s="268"/>
      <c r="C115" s="268"/>
      <c r="D115" s="268"/>
      <c r="E115" s="250"/>
      <c r="F115" s="90" t="s">
        <v>28</v>
      </c>
      <c r="G115" s="92" t="s">
        <v>120</v>
      </c>
      <c r="I115" s="2"/>
      <c r="J115" s="2"/>
      <c r="K115" s="2"/>
      <c r="L115" s="2"/>
      <c r="M115" s="2"/>
    </row>
    <row r="116" spans="1:13" s="1" customFormat="1" ht="99">
      <c r="A116" s="95" t="s">
        <v>1038</v>
      </c>
      <c r="B116" s="95" t="s">
        <v>1039</v>
      </c>
      <c r="C116" s="131" t="s">
        <v>1040</v>
      </c>
      <c r="D116" s="95" t="s">
        <v>89</v>
      </c>
      <c r="E116" s="88" t="s">
        <v>413</v>
      </c>
      <c r="F116" s="90" t="s">
        <v>39</v>
      </c>
      <c r="G116" s="119" t="s">
        <v>120</v>
      </c>
      <c r="I116" s="2"/>
      <c r="J116" s="2"/>
      <c r="K116" s="2"/>
      <c r="L116" s="2"/>
      <c r="M116" s="2"/>
    </row>
    <row r="117" spans="1:13" s="1" customFormat="1">
      <c r="A117" s="268" t="s">
        <v>22</v>
      </c>
      <c r="B117" s="268" t="s">
        <v>23</v>
      </c>
      <c r="C117" s="268" t="s">
        <v>31</v>
      </c>
      <c r="D117" s="268" t="s">
        <v>24</v>
      </c>
      <c r="E117" s="250" t="s">
        <v>25</v>
      </c>
      <c r="F117" s="90" t="s">
        <v>26</v>
      </c>
      <c r="G117" s="92">
        <v>10</v>
      </c>
      <c r="I117" s="2"/>
      <c r="J117" s="2"/>
      <c r="K117" s="2"/>
      <c r="L117" s="2"/>
      <c r="M117" s="2"/>
    </row>
    <row r="118" spans="1:13" s="1" customFormat="1">
      <c r="A118" s="268"/>
      <c r="B118" s="268"/>
      <c r="C118" s="268"/>
      <c r="D118" s="268"/>
      <c r="E118" s="250"/>
      <c r="F118" s="90" t="s">
        <v>36</v>
      </c>
      <c r="G118" s="92">
        <v>10</v>
      </c>
      <c r="I118" s="2"/>
      <c r="J118" s="2"/>
      <c r="K118" s="2"/>
      <c r="L118" s="2"/>
      <c r="M118" s="2"/>
    </row>
    <row r="119" spans="1:13" s="1" customFormat="1">
      <c r="A119" s="268"/>
      <c r="B119" s="268"/>
      <c r="C119" s="268"/>
      <c r="D119" s="268"/>
      <c r="E119" s="250"/>
      <c r="F119" s="90" t="s">
        <v>27</v>
      </c>
      <c r="G119" s="135" t="s">
        <v>120</v>
      </c>
      <c r="I119" s="2"/>
      <c r="J119" s="2"/>
      <c r="K119" s="2"/>
      <c r="L119" s="2"/>
      <c r="M119" s="2"/>
    </row>
    <row r="120" spans="1:13" s="1" customFormat="1">
      <c r="A120" s="268"/>
      <c r="B120" s="268"/>
      <c r="C120" s="268"/>
      <c r="D120" s="268"/>
      <c r="E120" s="250"/>
      <c r="F120" s="90" t="s">
        <v>37</v>
      </c>
      <c r="G120" s="136" t="s">
        <v>120</v>
      </c>
      <c r="I120" s="2"/>
      <c r="J120" s="2"/>
      <c r="K120" s="2"/>
      <c r="L120" s="2"/>
      <c r="M120" s="2"/>
    </row>
    <row r="121" spans="1:13" s="1" customFormat="1">
      <c r="A121" s="268"/>
      <c r="B121" s="268"/>
      <c r="C121" s="268"/>
      <c r="D121" s="268"/>
      <c r="E121" s="250"/>
      <c r="F121" s="90" t="s">
        <v>28</v>
      </c>
      <c r="G121" s="135" t="s">
        <v>120</v>
      </c>
      <c r="I121" s="2"/>
      <c r="J121" s="2"/>
      <c r="K121" s="2"/>
      <c r="L121" s="2"/>
      <c r="M121" s="2"/>
    </row>
    <row r="122" spans="1:13" s="1" customFormat="1" ht="82.5">
      <c r="A122" s="95" t="s">
        <v>1041</v>
      </c>
      <c r="B122" s="95" t="s">
        <v>1042</v>
      </c>
      <c r="C122" s="95" t="s">
        <v>1043</v>
      </c>
      <c r="D122" s="95" t="s">
        <v>166</v>
      </c>
      <c r="E122" s="88" t="s">
        <v>413</v>
      </c>
      <c r="F122" s="90" t="s">
        <v>39</v>
      </c>
      <c r="G122" s="91" t="s">
        <v>120</v>
      </c>
      <c r="I122" s="2"/>
      <c r="J122" s="2"/>
      <c r="K122" s="2"/>
      <c r="L122" s="2"/>
      <c r="M122" s="2"/>
    </row>
    <row r="123" spans="1:13">
      <c r="A123" s="250" t="s">
        <v>22</v>
      </c>
      <c r="B123" s="250" t="s">
        <v>23</v>
      </c>
      <c r="C123" s="250" t="s">
        <v>31</v>
      </c>
      <c r="D123" s="250" t="s">
        <v>24</v>
      </c>
      <c r="E123" s="250" t="s">
        <v>25</v>
      </c>
      <c r="F123" s="90" t="s">
        <v>26</v>
      </c>
      <c r="G123" s="92">
        <v>100</v>
      </c>
    </row>
    <row r="124" spans="1:13">
      <c r="A124" s="250"/>
      <c r="B124" s="250"/>
      <c r="C124" s="250"/>
      <c r="D124" s="250"/>
      <c r="E124" s="250"/>
      <c r="F124" s="90" t="s">
        <v>36</v>
      </c>
      <c r="G124" s="92">
        <v>100</v>
      </c>
    </row>
    <row r="125" spans="1:13">
      <c r="A125" s="250"/>
      <c r="B125" s="250"/>
      <c r="C125" s="250"/>
      <c r="D125" s="250"/>
      <c r="E125" s="250"/>
      <c r="F125" s="90" t="s">
        <v>27</v>
      </c>
      <c r="G125" s="92">
        <v>0</v>
      </c>
    </row>
    <row r="126" spans="1:13">
      <c r="A126" s="250"/>
      <c r="B126" s="250"/>
      <c r="C126" s="250"/>
      <c r="D126" s="250"/>
      <c r="E126" s="250"/>
      <c r="F126" s="90" t="s">
        <v>37</v>
      </c>
      <c r="G126" s="96">
        <v>0</v>
      </c>
    </row>
    <row r="127" spans="1:13">
      <c r="A127" s="250"/>
      <c r="B127" s="250"/>
      <c r="C127" s="250"/>
      <c r="D127" s="250"/>
      <c r="E127" s="250"/>
      <c r="F127" s="90" t="s">
        <v>28</v>
      </c>
      <c r="G127" s="92">
        <v>0</v>
      </c>
      <c r="H127" s="93"/>
    </row>
    <row r="128" spans="1:13" ht="99">
      <c r="A128" s="95" t="s">
        <v>1044</v>
      </c>
      <c r="B128" s="95" t="s">
        <v>1045</v>
      </c>
      <c r="C128" s="95" t="s">
        <v>1046</v>
      </c>
      <c r="D128" s="95" t="s">
        <v>89</v>
      </c>
      <c r="E128" s="88" t="s">
        <v>386</v>
      </c>
      <c r="F128" s="90" t="s">
        <v>39</v>
      </c>
      <c r="G128" s="91">
        <f>(G127*100)/G124</f>
        <v>0</v>
      </c>
    </row>
    <row r="129" spans="1:13">
      <c r="A129" s="268" t="s">
        <v>22</v>
      </c>
      <c r="B129" s="268" t="s">
        <v>23</v>
      </c>
      <c r="C129" s="268" t="s">
        <v>31</v>
      </c>
      <c r="D129" s="268" t="s">
        <v>24</v>
      </c>
      <c r="E129" s="250" t="s">
        <v>25</v>
      </c>
      <c r="F129" s="90" t="s">
        <v>26</v>
      </c>
      <c r="G129" s="92">
        <v>100</v>
      </c>
    </row>
    <row r="130" spans="1:13">
      <c r="A130" s="268"/>
      <c r="B130" s="268"/>
      <c r="C130" s="268"/>
      <c r="D130" s="268"/>
      <c r="E130" s="250"/>
      <c r="F130" s="90" t="s">
        <v>36</v>
      </c>
      <c r="G130" s="92">
        <v>100</v>
      </c>
    </row>
    <row r="131" spans="1:13">
      <c r="A131" s="268"/>
      <c r="B131" s="268"/>
      <c r="C131" s="268"/>
      <c r="D131" s="268"/>
      <c r="E131" s="250"/>
      <c r="F131" s="90" t="s">
        <v>27</v>
      </c>
      <c r="G131" s="92">
        <v>10</v>
      </c>
    </row>
    <row r="132" spans="1:13">
      <c r="A132" s="268"/>
      <c r="B132" s="268"/>
      <c r="C132" s="268"/>
      <c r="D132" s="268"/>
      <c r="E132" s="250"/>
      <c r="F132" s="90" t="s">
        <v>37</v>
      </c>
      <c r="G132" s="96">
        <v>10</v>
      </c>
    </row>
    <row r="133" spans="1:13">
      <c r="A133" s="268"/>
      <c r="B133" s="268"/>
      <c r="C133" s="268"/>
      <c r="D133" s="268"/>
      <c r="E133" s="250"/>
      <c r="F133" s="90" t="s">
        <v>28</v>
      </c>
      <c r="G133" s="92">
        <v>10</v>
      </c>
    </row>
    <row r="134" spans="1:13" ht="99">
      <c r="A134" s="2" t="s">
        <v>1047</v>
      </c>
      <c r="B134" s="95" t="s">
        <v>1048</v>
      </c>
      <c r="C134" s="131" t="s">
        <v>1049</v>
      </c>
      <c r="D134" s="95" t="s">
        <v>89</v>
      </c>
      <c r="E134" s="88" t="s">
        <v>386</v>
      </c>
      <c r="F134" s="90" t="s">
        <v>39</v>
      </c>
      <c r="G134" s="91">
        <f>(G133*100)/G130</f>
        <v>10</v>
      </c>
    </row>
    <row r="135" spans="1:13" s="1" customFormat="1">
      <c r="A135" s="268" t="s">
        <v>22</v>
      </c>
      <c r="B135" s="268" t="s">
        <v>23</v>
      </c>
      <c r="C135" s="268" t="s">
        <v>31</v>
      </c>
      <c r="D135" s="268" t="s">
        <v>24</v>
      </c>
      <c r="E135" s="250" t="s">
        <v>25</v>
      </c>
      <c r="F135" s="90" t="s">
        <v>26</v>
      </c>
      <c r="G135" s="92">
        <v>100</v>
      </c>
      <c r="I135" s="2"/>
      <c r="J135" s="2"/>
      <c r="K135" s="2"/>
      <c r="L135" s="2"/>
      <c r="M135" s="2"/>
    </row>
    <row r="136" spans="1:13" s="1" customFormat="1">
      <c r="A136" s="268"/>
      <c r="B136" s="268"/>
      <c r="C136" s="268"/>
      <c r="D136" s="268"/>
      <c r="E136" s="250"/>
      <c r="F136" s="90" t="s">
        <v>36</v>
      </c>
      <c r="G136" s="92">
        <v>100</v>
      </c>
      <c r="I136" s="2"/>
      <c r="J136" s="2"/>
      <c r="K136" s="2"/>
      <c r="L136" s="2"/>
      <c r="M136" s="2"/>
    </row>
    <row r="137" spans="1:13" s="1" customFormat="1">
      <c r="A137" s="268"/>
      <c r="B137" s="268"/>
      <c r="C137" s="268"/>
      <c r="D137" s="268"/>
      <c r="E137" s="250"/>
      <c r="F137" s="90" t="s">
        <v>27</v>
      </c>
      <c r="G137" s="92">
        <v>20</v>
      </c>
      <c r="I137" s="2"/>
      <c r="J137" s="2"/>
      <c r="K137" s="2"/>
      <c r="L137" s="2"/>
      <c r="M137" s="2"/>
    </row>
    <row r="138" spans="1:13" s="1" customFormat="1">
      <c r="A138" s="268"/>
      <c r="B138" s="268"/>
      <c r="C138" s="268"/>
      <c r="D138" s="268"/>
      <c r="E138" s="250"/>
      <c r="F138" s="90" t="s">
        <v>37</v>
      </c>
      <c r="G138" s="96">
        <v>20</v>
      </c>
      <c r="I138" s="2"/>
      <c r="J138" s="2"/>
      <c r="K138" s="2"/>
      <c r="L138" s="2"/>
      <c r="M138" s="2"/>
    </row>
    <row r="139" spans="1:13" s="1" customFormat="1">
      <c r="A139" s="268"/>
      <c r="B139" s="268"/>
      <c r="C139" s="268"/>
      <c r="D139" s="268"/>
      <c r="E139" s="250"/>
      <c r="F139" s="90" t="s">
        <v>28</v>
      </c>
      <c r="G139" s="92">
        <v>20</v>
      </c>
      <c r="I139" s="2"/>
      <c r="J139" s="2"/>
      <c r="K139" s="2"/>
      <c r="L139" s="2"/>
      <c r="M139" s="2"/>
    </row>
    <row r="140" spans="1:13" s="1" customFormat="1" ht="99">
      <c r="A140" s="95" t="s">
        <v>1050</v>
      </c>
      <c r="B140" s="95" t="s">
        <v>1051</v>
      </c>
      <c r="C140" s="131" t="s">
        <v>1052</v>
      </c>
      <c r="D140" s="95" t="s">
        <v>89</v>
      </c>
      <c r="E140" s="88" t="s">
        <v>386</v>
      </c>
      <c r="F140" s="90" t="s">
        <v>39</v>
      </c>
      <c r="G140" s="119">
        <f>(G139*100)/G136</f>
        <v>20</v>
      </c>
      <c r="I140" s="2"/>
      <c r="J140" s="2"/>
      <c r="K140" s="2"/>
      <c r="L140" s="2"/>
      <c r="M140" s="2"/>
    </row>
    <row r="141" spans="1:13" s="1" customFormat="1">
      <c r="A141" s="268" t="s">
        <v>22</v>
      </c>
      <c r="B141" s="268" t="s">
        <v>23</v>
      </c>
      <c r="C141" s="268" t="s">
        <v>31</v>
      </c>
      <c r="D141" s="268" t="s">
        <v>24</v>
      </c>
      <c r="E141" s="250" t="s">
        <v>25</v>
      </c>
      <c r="F141" s="90" t="s">
        <v>26</v>
      </c>
      <c r="G141" s="92">
        <v>100</v>
      </c>
      <c r="I141" s="2"/>
      <c r="J141" s="2"/>
      <c r="K141" s="2"/>
      <c r="L141" s="2"/>
      <c r="M141" s="2"/>
    </row>
    <row r="142" spans="1:13" s="1" customFormat="1">
      <c r="A142" s="268"/>
      <c r="B142" s="268"/>
      <c r="C142" s="268"/>
      <c r="D142" s="268"/>
      <c r="E142" s="250"/>
      <c r="F142" s="90" t="s">
        <v>36</v>
      </c>
      <c r="G142" s="92">
        <v>100</v>
      </c>
      <c r="I142" s="2"/>
      <c r="J142" s="2"/>
      <c r="K142" s="2"/>
      <c r="L142" s="2"/>
      <c r="M142" s="2"/>
    </row>
    <row r="143" spans="1:13" s="1" customFormat="1">
      <c r="A143" s="268"/>
      <c r="B143" s="268"/>
      <c r="C143" s="268"/>
      <c r="D143" s="268"/>
      <c r="E143" s="250"/>
      <c r="F143" s="90" t="s">
        <v>27</v>
      </c>
      <c r="G143" s="135" t="s">
        <v>120</v>
      </c>
      <c r="I143" s="2"/>
      <c r="J143" s="2"/>
      <c r="K143" s="2"/>
      <c r="L143" s="2"/>
      <c r="M143" s="2"/>
    </row>
    <row r="144" spans="1:13" s="1" customFormat="1">
      <c r="A144" s="268"/>
      <c r="B144" s="268"/>
      <c r="C144" s="268"/>
      <c r="D144" s="268"/>
      <c r="E144" s="250"/>
      <c r="F144" s="90" t="s">
        <v>37</v>
      </c>
      <c r="G144" s="136" t="s">
        <v>120</v>
      </c>
      <c r="I144" s="2"/>
      <c r="J144" s="2"/>
      <c r="K144" s="2"/>
      <c r="L144" s="2"/>
      <c r="M144" s="2"/>
    </row>
    <row r="145" spans="1:13" s="1" customFormat="1">
      <c r="A145" s="268"/>
      <c r="B145" s="268"/>
      <c r="C145" s="268"/>
      <c r="D145" s="268"/>
      <c r="E145" s="250"/>
      <c r="F145" s="90" t="s">
        <v>28</v>
      </c>
      <c r="G145" s="135" t="s">
        <v>120</v>
      </c>
      <c r="I145" s="2"/>
      <c r="J145" s="2"/>
      <c r="K145" s="2"/>
      <c r="L145" s="2"/>
      <c r="M145" s="2"/>
    </row>
    <row r="146" spans="1:13" s="1" customFormat="1" ht="82.5">
      <c r="A146" s="95" t="s">
        <v>1053</v>
      </c>
      <c r="B146" s="95" t="s">
        <v>1054</v>
      </c>
      <c r="C146" s="95" t="s">
        <v>1055</v>
      </c>
      <c r="D146" s="95" t="s">
        <v>89</v>
      </c>
      <c r="E146" s="88" t="s">
        <v>413</v>
      </c>
      <c r="F146" s="90" t="s">
        <v>39</v>
      </c>
      <c r="G146" s="91" t="s">
        <v>120</v>
      </c>
      <c r="I146" s="2"/>
      <c r="J146" s="2"/>
      <c r="K146" s="2"/>
      <c r="L146" s="2"/>
      <c r="M146" s="2"/>
    </row>
    <row r="147" spans="1:13" s="1" customFormat="1">
      <c r="A147" s="256" t="s">
        <v>29</v>
      </c>
      <c r="B147" s="256"/>
      <c r="C147" s="256"/>
      <c r="D147" s="256"/>
      <c r="E147" s="256"/>
      <c r="F147" s="256"/>
      <c r="G147" s="256"/>
      <c r="I147" s="2"/>
      <c r="J147" s="2"/>
      <c r="K147" s="2"/>
      <c r="L147" s="2"/>
      <c r="M147" s="2"/>
    </row>
    <row r="148" spans="1:13" s="1" customFormat="1" ht="16.5" customHeight="1">
      <c r="A148" s="269" t="s">
        <v>807</v>
      </c>
      <c r="B148" s="270"/>
      <c r="C148" s="270"/>
      <c r="D148" s="270"/>
      <c r="E148" s="270"/>
      <c r="F148" s="270"/>
      <c r="G148" s="271"/>
      <c r="I148" s="2"/>
      <c r="J148" s="2"/>
      <c r="K148" s="2"/>
      <c r="L148" s="2"/>
      <c r="M148" s="2"/>
    </row>
    <row r="149" spans="1:13" s="1" customFormat="1">
      <c r="A149" s="98" t="s">
        <v>53</v>
      </c>
      <c r="B149" s="272"/>
      <c r="C149" s="272"/>
      <c r="D149" s="272"/>
      <c r="E149" s="272"/>
      <c r="F149" s="272"/>
      <c r="G149" s="272"/>
      <c r="I149" s="2"/>
      <c r="J149" s="2"/>
      <c r="K149" s="2"/>
      <c r="L149" s="2"/>
      <c r="M149" s="2"/>
    </row>
    <row r="150" spans="1:13" s="1" customFormat="1">
      <c r="A150" s="269" t="s">
        <v>1002</v>
      </c>
      <c r="B150" s="270"/>
      <c r="C150" s="270"/>
      <c r="D150" s="270"/>
      <c r="E150" s="270"/>
      <c r="F150" s="270"/>
      <c r="G150" s="271"/>
      <c r="I150" s="2"/>
      <c r="J150" s="2"/>
      <c r="K150" s="2"/>
      <c r="L150" s="2"/>
      <c r="M150" s="2"/>
    </row>
    <row r="151" spans="1:13" s="1" customFormat="1">
      <c r="A151" s="98" t="s">
        <v>53</v>
      </c>
      <c r="B151" s="272"/>
      <c r="C151" s="272"/>
      <c r="D151" s="272"/>
      <c r="E151" s="272"/>
      <c r="F151" s="272"/>
      <c r="G151" s="272"/>
      <c r="I151" s="2"/>
      <c r="J151" s="2"/>
      <c r="K151" s="2"/>
      <c r="L151" s="2"/>
      <c r="M151" s="2"/>
    </row>
    <row r="152" spans="1:13" s="1" customFormat="1">
      <c r="A152" s="269" t="s">
        <v>1005</v>
      </c>
      <c r="B152" s="270"/>
      <c r="C152" s="270"/>
      <c r="D152" s="270"/>
      <c r="E152" s="270"/>
      <c r="F152" s="270"/>
      <c r="G152" s="271"/>
      <c r="I152" s="2"/>
      <c r="J152" s="2"/>
      <c r="K152" s="2"/>
      <c r="L152" s="2"/>
      <c r="M152" s="2"/>
    </row>
    <row r="153" spans="1:13" s="1" customFormat="1">
      <c r="A153" s="98" t="s">
        <v>53</v>
      </c>
      <c r="B153" s="272"/>
      <c r="C153" s="272"/>
      <c r="D153" s="272"/>
      <c r="E153" s="272"/>
      <c r="F153" s="272"/>
      <c r="G153" s="272"/>
      <c r="I153" s="2"/>
      <c r="J153" s="2"/>
      <c r="K153" s="2"/>
      <c r="L153" s="2"/>
      <c r="M153" s="2"/>
    </row>
    <row r="154" spans="1:13" s="1" customFormat="1">
      <c r="A154" s="269" t="s">
        <v>1008</v>
      </c>
      <c r="B154" s="270"/>
      <c r="C154" s="270"/>
      <c r="D154" s="270"/>
      <c r="E154" s="270"/>
      <c r="F154" s="270"/>
      <c r="G154" s="271"/>
      <c r="I154" s="2"/>
      <c r="J154" s="2"/>
      <c r="K154" s="2"/>
      <c r="L154" s="2"/>
      <c r="M154" s="2"/>
    </row>
    <row r="155" spans="1:13" s="1" customFormat="1">
      <c r="A155" s="98" t="s">
        <v>53</v>
      </c>
      <c r="B155" s="272"/>
      <c r="C155" s="272"/>
      <c r="D155" s="272"/>
      <c r="E155" s="272"/>
      <c r="F155" s="272"/>
      <c r="G155" s="272"/>
      <c r="I155" s="2"/>
      <c r="J155" s="2"/>
      <c r="K155" s="2"/>
      <c r="L155" s="2"/>
      <c r="M155" s="2"/>
    </row>
    <row r="156" spans="1:13" s="1" customFormat="1">
      <c r="A156" s="269" t="s">
        <v>1011</v>
      </c>
      <c r="B156" s="270"/>
      <c r="C156" s="270"/>
      <c r="D156" s="270"/>
      <c r="E156" s="270"/>
      <c r="F156" s="270"/>
      <c r="G156" s="271"/>
      <c r="I156" s="2"/>
      <c r="J156" s="2"/>
      <c r="K156" s="2"/>
      <c r="L156" s="2"/>
      <c r="M156" s="2"/>
    </row>
    <row r="157" spans="1:13" s="1" customFormat="1">
      <c r="A157" s="98" t="s">
        <v>53</v>
      </c>
      <c r="B157" s="272"/>
      <c r="C157" s="272"/>
      <c r="D157" s="272"/>
      <c r="E157" s="272"/>
      <c r="F157" s="272"/>
      <c r="G157" s="272"/>
      <c r="I157" s="2"/>
      <c r="J157" s="2"/>
      <c r="K157" s="2"/>
      <c r="L157" s="2"/>
      <c r="M157" s="2"/>
    </row>
    <row r="158" spans="1:13" s="1" customFormat="1">
      <c r="A158" s="269" t="s">
        <v>1014</v>
      </c>
      <c r="B158" s="270"/>
      <c r="C158" s="270"/>
      <c r="D158" s="270"/>
      <c r="E158" s="270"/>
      <c r="F158" s="270"/>
      <c r="G158" s="271"/>
      <c r="I158" s="2"/>
      <c r="J158" s="2"/>
      <c r="K158" s="2"/>
      <c r="L158" s="2"/>
      <c r="M158" s="2"/>
    </row>
    <row r="159" spans="1:13" s="1" customFormat="1">
      <c r="A159" s="98" t="s">
        <v>53</v>
      </c>
      <c r="B159" s="272"/>
      <c r="C159" s="272"/>
      <c r="D159" s="272"/>
      <c r="E159" s="272"/>
      <c r="F159" s="272"/>
      <c r="G159" s="272"/>
      <c r="I159" s="2"/>
      <c r="J159" s="2"/>
      <c r="K159" s="2"/>
      <c r="L159" s="2"/>
      <c r="M159" s="2"/>
    </row>
    <row r="160" spans="1:13" s="1" customFormat="1">
      <c r="A160" s="269" t="s">
        <v>1017</v>
      </c>
      <c r="B160" s="270"/>
      <c r="C160" s="270"/>
      <c r="D160" s="270"/>
      <c r="E160" s="270"/>
      <c r="F160" s="270"/>
      <c r="G160" s="271"/>
      <c r="I160" s="2"/>
      <c r="J160" s="2"/>
      <c r="K160" s="2"/>
      <c r="L160" s="2"/>
      <c r="M160" s="2"/>
    </row>
    <row r="161" spans="1:13" s="1" customFormat="1">
      <c r="A161" s="98" t="s">
        <v>53</v>
      </c>
      <c r="B161" s="272"/>
      <c r="C161" s="272"/>
      <c r="D161" s="272"/>
      <c r="E161" s="272"/>
      <c r="F161" s="272"/>
      <c r="G161" s="272"/>
      <c r="I161" s="2"/>
      <c r="J161" s="2"/>
      <c r="K161" s="2"/>
      <c r="L161" s="2"/>
      <c r="M161" s="2"/>
    </row>
    <row r="162" spans="1:13" s="1" customFormat="1">
      <c r="A162" s="269" t="s">
        <v>1020</v>
      </c>
      <c r="B162" s="270"/>
      <c r="C162" s="270"/>
      <c r="D162" s="270"/>
      <c r="E162" s="270"/>
      <c r="F162" s="270"/>
      <c r="G162" s="271"/>
      <c r="I162" s="2"/>
      <c r="J162" s="2"/>
      <c r="K162" s="2"/>
      <c r="L162" s="2"/>
      <c r="M162" s="2"/>
    </row>
    <row r="163" spans="1:13" s="1" customFormat="1">
      <c r="A163" s="98" t="s">
        <v>53</v>
      </c>
      <c r="B163" s="272"/>
      <c r="C163" s="272"/>
      <c r="D163" s="272"/>
      <c r="E163" s="272"/>
      <c r="F163" s="272"/>
      <c r="G163" s="272"/>
      <c r="I163" s="2"/>
      <c r="J163" s="2"/>
      <c r="K163" s="2"/>
      <c r="L163" s="2"/>
      <c r="M163" s="2"/>
    </row>
    <row r="164" spans="1:13" s="1" customFormat="1">
      <c r="A164" s="269" t="s">
        <v>1023</v>
      </c>
      <c r="B164" s="270"/>
      <c r="C164" s="270"/>
      <c r="D164" s="270"/>
      <c r="E164" s="270"/>
      <c r="F164" s="270"/>
      <c r="G164" s="271"/>
      <c r="I164" s="2"/>
      <c r="J164" s="2"/>
      <c r="K164" s="2"/>
      <c r="L164" s="2"/>
      <c r="M164" s="2"/>
    </row>
    <row r="165" spans="1:13" s="1" customFormat="1">
      <c r="A165" s="98" t="s">
        <v>53</v>
      </c>
      <c r="B165" s="272"/>
      <c r="C165" s="272"/>
      <c r="D165" s="272"/>
      <c r="E165" s="272"/>
      <c r="F165" s="272"/>
      <c r="G165" s="272"/>
      <c r="I165" s="2"/>
      <c r="J165" s="2"/>
      <c r="K165" s="2"/>
      <c r="L165" s="2"/>
      <c r="M165" s="2"/>
    </row>
    <row r="166" spans="1:13" s="1" customFormat="1">
      <c r="A166" s="269" t="s">
        <v>1026</v>
      </c>
      <c r="B166" s="270"/>
      <c r="C166" s="270"/>
      <c r="D166" s="270"/>
      <c r="E166" s="270"/>
      <c r="F166" s="270"/>
      <c r="G166" s="271"/>
      <c r="I166" s="2"/>
      <c r="J166" s="2"/>
      <c r="K166" s="2"/>
      <c r="L166" s="2"/>
      <c r="M166" s="2"/>
    </row>
    <row r="167" spans="1:13" s="1" customFormat="1">
      <c r="A167" s="98" t="s">
        <v>53</v>
      </c>
      <c r="B167" s="272"/>
      <c r="C167" s="272"/>
      <c r="D167" s="272"/>
      <c r="E167" s="272"/>
      <c r="F167" s="272"/>
      <c r="G167" s="272"/>
      <c r="I167" s="2"/>
      <c r="J167" s="2"/>
      <c r="K167" s="2"/>
      <c r="L167" s="2"/>
      <c r="M167" s="2"/>
    </row>
    <row r="168" spans="1:13" s="1" customFormat="1">
      <c r="A168" s="269" t="s">
        <v>1029</v>
      </c>
      <c r="B168" s="270"/>
      <c r="C168" s="270"/>
      <c r="D168" s="270"/>
      <c r="E168" s="270"/>
      <c r="F168" s="270"/>
      <c r="G168" s="271"/>
      <c r="I168" s="2"/>
      <c r="J168" s="2"/>
      <c r="K168" s="2"/>
      <c r="L168" s="2"/>
      <c r="M168" s="2"/>
    </row>
    <row r="169" spans="1:13" s="1" customFormat="1">
      <c r="A169" s="98" t="s">
        <v>53</v>
      </c>
      <c r="B169" s="272"/>
      <c r="C169" s="272"/>
      <c r="D169" s="272"/>
      <c r="E169" s="272"/>
      <c r="F169" s="272"/>
      <c r="G169" s="272"/>
      <c r="I169" s="2"/>
      <c r="J169" s="2"/>
      <c r="K169" s="2"/>
      <c r="L169" s="2"/>
      <c r="M169" s="2"/>
    </row>
    <row r="170" spans="1:13" s="1" customFormat="1">
      <c r="A170" s="269" t="s">
        <v>1032</v>
      </c>
      <c r="B170" s="270"/>
      <c r="C170" s="270"/>
      <c r="D170" s="270"/>
      <c r="E170" s="270"/>
      <c r="F170" s="270"/>
      <c r="G170" s="271"/>
      <c r="I170" s="2"/>
      <c r="J170" s="2"/>
      <c r="K170" s="2"/>
      <c r="L170" s="2"/>
      <c r="M170" s="2"/>
    </row>
    <row r="171" spans="1:13" s="1" customFormat="1">
      <c r="A171" s="98" t="s">
        <v>53</v>
      </c>
      <c r="B171" s="272" t="s">
        <v>1056</v>
      </c>
      <c r="C171" s="272"/>
      <c r="D171" s="272"/>
      <c r="E171" s="272"/>
      <c r="F171" s="272"/>
      <c r="G171" s="272"/>
      <c r="I171" s="2"/>
      <c r="J171" s="2"/>
      <c r="K171" s="2"/>
      <c r="L171" s="2"/>
      <c r="M171" s="2"/>
    </row>
    <row r="172" spans="1:13" s="1" customFormat="1">
      <c r="A172" s="269" t="s">
        <v>1035</v>
      </c>
      <c r="B172" s="270"/>
      <c r="C172" s="270"/>
      <c r="D172" s="270"/>
      <c r="E172" s="270"/>
      <c r="F172" s="270"/>
      <c r="G172" s="271"/>
      <c r="I172" s="2"/>
      <c r="J172" s="2"/>
      <c r="K172" s="2"/>
      <c r="L172" s="2"/>
      <c r="M172" s="2"/>
    </row>
    <row r="173" spans="1:13" s="1" customFormat="1">
      <c r="A173" s="98" t="s">
        <v>53</v>
      </c>
      <c r="B173" s="272"/>
      <c r="C173" s="272"/>
      <c r="D173" s="272"/>
      <c r="E173" s="272"/>
      <c r="F173" s="272"/>
      <c r="G173" s="272"/>
      <c r="I173" s="2"/>
      <c r="J173" s="2"/>
      <c r="K173" s="2"/>
      <c r="L173" s="2"/>
      <c r="M173" s="2"/>
    </row>
    <row r="174" spans="1:13" s="1" customFormat="1">
      <c r="A174" s="269" t="s">
        <v>1038</v>
      </c>
      <c r="B174" s="270"/>
      <c r="C174" s="270"/>
      <c r="D174" s="270"/>
      <c r="E174" s="270"/>
      <c r="F174" s="270"/>
      <c r="G174" s="271"/>
      <c r="I174" s="2"/>
      <c r="J174" s="2"/>
      <c r="K174" s="2"/>
      <c r="L174" s="2"/>
      <c r="M174" s="2"/>
    </row>
    <row r="175" spans="1:13" s="1" customFormat="1">
      <c r="A175" s="98" t="s">
        <v>53</v>
      </c>
      <c r="B175" s="272"/>
      <c r="C175" s="272"/>
      <c r="D175" s="272"/>
      <c r="E175" s="272"/>
      <c r="F175" s="272"/>
      <c r="G175" s="272"/>
      <c r="I175" s="2"/>
      <c r="J175" s="2"/>
      <c r="K175" s="2"/>
      <c r="L175" s="2"/>
      <c r="M175" s="2"/>
    </row>
    <row r="176" spans="1:13" s="1" customFormat="1">
      <c r="A176" s="269" t="s">
        <v>1041</v>
      </c>
      <c r="B176" s="270"/>
      <c r="C176" s="270"/>
      <c r="D176" s="270"/>
      <c r="E176" s="270"/>
      <c r="F176" s="270"/>
      <c r="G176" s="271"/>
      <c r="I176" s="2"/>
      <c r="J176" s="2"/>
      <c r="K176" s="2"/>
      <c r="L176" s="2"/>
      <c r="M176" s="2"/>
    </row>
    <row r="177" spans="1:13" s="1" customFormat="1">
      <c r="A177" s="98" t="s">
        <v>53</v>
      </c>
      <c r="B177" s="272"/>
      <c r="C177" s="272"/>
      <c r="D177" s="272"/>
      <c r="E177" s="272"/>
      <c r="F177" s="272"/>
      <c r="G177" s="272"/>
      <c r="I177" s="2"/>
      <c r="J177" s="2"/>
      <c r="K177" s="2"/>
      <c r="L177" s="2"/>
      <c r="M177" s="2"/>
    </row>
    <row r="178" spans="1:13" s="1" customFormat="1">
      <c r="A178" s="269" t="s">
        <v>1044</v>
      </c>
      <c r="B178" s="270"/>
      <c r="C178" s="270"/>
      <c r="D178" s="270"/>
      <c r="E178" s="270"/>
      <c r="F178" s="270"/>
      <c r="G178" s="271"/>
      <c r="I178" s="2"/>
      <c r="J178" s="2"/>
      <c r="K178" s="2"/>
      <c r="L178" s="2"/>
      <c r="M178" s="2"/>
    </row>
    <row r="179" spans="1:13" s="1" customFormat="1">
      <c r="A179" s="98" t="s">
        <v>53</v>
      </c>
      <c r="B179" s="272"/>
      <c r="C179" s="272"/>
      <c r="D179" s="272"/>
      <c r="E179" s="272"/>
      <c r="F179" s="272"/>
      <c r="G179" s="272"/>
      <c r="I179" s="2"/>
      <c r="J179" s="2"/>
      <c r="K179" s="2"/>
      <c r="L179" s="2"/>
      <c r="M179" s="2"/>
    </row>
    <row r="180" spans="1:13" s="1" customFormat="1">
      <c r="A180" s="269" t="s">
        <v>1047</v>
      </c>
      <c r="B180" s="270"/>
      <c r="C180" s="270"/>
      <c r="D180" s="270"/>
      <c r="E180" s="270"/>
      <c r="F180" s="270"/>
      <c r="G180" s="271"/>
      <c r="I180" s="2"/>
      <c r="J180" s="2"/>
      <c r="K180" s="2"/>
      <c r="L180" s="2"/>
      <c r="M180" s="2"/>
    </row>
    <row r="181" spans="1:13" s="1" customFormat="1">
      <c r="A181" s="98" t="s">
        <v>53</v>
      </c>
      <c r="B181" s="272"/>
      <c r="C181" s="272"/>
      <c r="D181" s="272"/>
      <c r="E181" s="272"/>
      <c r="F181" s="272"/>
      <c r="G181" s="272"/>
      <c r="I181" s="2"/>
      <c r="J181" s="2"/>
      <c r="K181" s="2"/>
      <c r="L181" s="2"/>
      <c r="M181" s="2"/>
    </row>
    <row r="182" spans="1:13" s="1" customFormat="1">
      <c r="A182" s="269" t="s">
        <v>1050</v>
      </c>
      <c r="B182" s="270"/>
      <c r="C182" s="270"/>
      <c r="D182" s="270"/>
      <c r="E182" s="270"/>
      <c r="F182" s="270"/>
      <c r="G182" s="271"/>
      <c r="I182" s="2"/>
      <c r="J182" s="2"/>
      <c r="K182" s="2"/>
      <c r="L182" s="2"/>
      <c r="M182" s="2"/>
    </row>
    <row r="183" spans="1:13" s="1" customFormat="1">
      <c r="A183" s="98" t="s">
        <v>53</v>
      </c>
      <c r="B183" s="272"/>
      <c r="C183" s="272"/>
      <c r="D183" s="272"/>
      <c r="E183" s="272"/>
      <c r="F183" s="272"/>
      <c r="G183" s="272"/>
      <c r="I183" s="2"/>
      <c r="J183" s="2"/>
      <c r="K183" s="2"/>
      <c r="L183" s="2"/>
      <c r="M183" s="2"/>
    </row>
    <row r="184" spans="1:13" s="1" customFormat="1">
      <c r="A184" s="269" t="s">
        <v>1053</v>
      </c>
      <c r="B184" s="270"/>
      <c r="C184" s="270"/>
      <c r="D184" s="270"/>
      <c r="E184" s="270"/>
      <c r="F184" s="270"/>
      <c r="G184" s="271"/>
      <c r="I184" s="2"/>
      <c r="J184" s="2"/>
      <c r="K184" s="2"/>
      <c r="L184" s="2"/>
      <c r="M184" s="2"/>
    </row>
    <row r="185" spans="1:13" s="1" customFormat="1">
      <c r="A185" s="98" t="s">
        <v>53</v>
      </c>
      <c r="B185" s="272"/>
      <c r="C185" s="272"/>
      <c r="D185" s="272"/>
      <c r="E185" s="272"/>
      <c r="F185" s="272"/>
      <c r="G185" s="272"/>
      <c r="I185" s="2"/>
      <c r="J185" s="2"/>
      <c r="K185" s="2"/>
      <c r="L185" s="2"/>
      <c r="M185" s="2"/>
    </row>
    <row r="186" spans="1:13" s="1" customFormat="1">
      <c r="A186" s="273"/>
      <c r="B186" s="273"/>
      <c r="C186" s="273"/>
      <c r="D186" s="273"/>
      <c r="E186" s="273"/>
      <c r="F186" s="273"/>
      <c r="G186" s="273"/>
      <c r="I186" s="2"/>
      <c r="J186" s="2"/>
      <c r="K186" s="2"/>
      <c r="L186" s="2"/>
      <c r="M186" s="2"/>
    </row>
    <row r="187" spans="1:13" s="1" customFormat="1">
      <c r="A187" s="256" t="s">
        <v>38</v>
      </c>
      <c r="B187" s="256"/>
      <c r="C187" s="256"/>
      <c r="D187" s="256"/>
      <c r="E187" s="256"/>
      <c r="F187" s="256"/>
      <c r="G187" s="256"/>
      <c r="I187" s="2"/>
      <c r="J187" s="2"/>
      <c r="K187" s="2"/>
      <c r="L187" s="2"/>
      <c r="M187" s="2"/>
    </row>
    <row r="188" spans="1:13">
      <c r="A188" s="251" t="s">
        <v>1002</v>
      </c>
      <c r="B188" s="251"/>
      <c r="C188" s="251"/>
      <c r="D188" s="251"/>
      <c r="E188" s="251"/>
      <c r="F188" s="251"/>
      <c r="G188" s="251"/>
    </row>
    <row r="189" spans="1:13" ht="33">
      <c r="A189" s="99" t="s">
        <v>33</v>
      </c>
      <c r="B189" s="311" t="s">
        <v>1057</v>
      </c>
      <c r="C189" s="311"/>
      <c r="D189" s="311"/>
      <c r="E189" s="311"/>
      <c r="F189" s="311"/>
      <c r="G189" s="311"/>
    </row>
    <row r="190" spans="1:13">
      <c r="A190" s="99" t="s">
        <v>34</v>
      </c>
      <c r="B190" s="311" t="s">
        <v>120</v>
      </c>
      <c r="C190" s="311"/>
      <c r="D190" s="311"/>
      <c r="E190" s="311"/>
      <c r="F190" s="311"/>
      <c r="G190" s="311"/>
    </row>
    <row r="191" spans="1:13">
      <c r="A191" s="99" t="s">
        <v>35</v>
      </c>
      <c r="B191" s="312" t="s">
        <v>120</v>
      </c>
      <c r="C191" s="312"/>
      <c r="D191" s="312"/>
      <c r="E191" s="312"/>
      <c r="F191" s="312"/>
      <c r="G191" s="312"/>
    </row>
    <row r="192" spans="1:13">
      <c r="A192" s="251" t="s">
        <v>1011</v>
      </c>
      <c r="B192" s="251"/>
      <c r="C192" s="251"/>
      <c r="D192" s="251"/>
      <c r="E192" s="251"/>
      <c r="F192" s="251"/>
      <c r="G192" s="251"/>
    </row>
    <row r="193" spans="1:13" ht="33">
      <c r="A193" s="99" t="s">
        <v>33</v>
      </c>
      <c r="B193" s="311" t="s">
        <v>396</v>
      </c>
      <c r="C193" s="311"/>
      <c r="D193" s="311"/>
      <c r="E193" s="311"/>
      <c r="F193" s="311"/>
      <c r="G193" s="311"/>
    </row>
    <row r="194" spans="1:13">
      <c r="A194" s="99" t="s">
        <v>34</v>
      </c>
      <c r="B194" s="311" t="s">
        <v>120</v>
      </c>
      <c r="C194" s="311"/>
      <c r="D194" s="311"/>
      <c r="E194" s="311"/>
      <c r="F194" s="311"/>
      <c r="G194" s="311"/>
    </row>
    <row r="195" spans="1:13">
      <c r="A195" s="99" t="s">
        <v>35</v>
      </c>
      <c r="B195" s="312" t="s">
        <v>120</v>
      </c>
      <c r="C195" s="312"/>
      <c r="D195" s="312"/>
      <c r="E195" s="312"/>
      <c r="F195" s="312"/>
      <c r="G195" s="312"/>
    </row>
    <row r="196" spans="1:13">
      <c r="A196" s="251" t="s">
        <v>1014</v>
      </c>
      <c r="B196" s="251"/>
      <c r="C196" s="251"/>
      <c r="D196" s="251"/>
      <c r="E196" s="251"/>
      <c r="F196" s="251"/>
      <c r="G196" s="251"/>
    </row>
    <row r="197" spans="1:13" ht="33">
      <c r="A197" s="99" t="s">
        <v>33</v>
      </c>
      <c r="B197" s="311" t="s">
        <v>396</v>
      </c>
      <c r="C197" s="311"/>
      <c r="D197" s="311"/>
      <c r="E197" s="311"/>
      <c r="F197" s="311"/>
      <c r="G197" s="311"/>
    </row>
    <row r="198" spans="1:13">
      <c r="A198" s="99" t="s">
        <v>34</v>
      </c>
      <c r="B198" s="311" t="s">
        <v>120</v>
      </c>
      <c r="C198" s="311"/>
      <c r="D198" s="311"/>
      <c r="E198" s="311"/>
      <c r="F198" s="311"/>
      <c r="G198" s="311"/>
    </row>
    <row r="199" spans="1:13">
      <c r="A199" s="99" t="s">
        <v>35</v>
      </c>
      <c r="B199" s="312" t="s">
        <v>120</v>
      </c>
      <c r="C199" s="312"/>
      <c r="D199" s="312"/>
      <c r="E199" s="312"/>
      <c r="F199" s="312"/>
      <c r="G199" s="312"/>
    </row>
    <row r="200" spans="1:13">
      <c r="A200" s="273"/>
      <c r="B200" s="273"/>
      <c r="C200" s="273"/>
      <c r="D200" s="273"/>
      <c r="E200" s="273"/>
      <c r="F200" s="273"/>
      <c r="G200" s="273"/>
    </row>
    <row r="201" spans="1:13">
      <c r="A201" s="256" t="s">
        <v>397</v>
      </c>
      <c r="B201" s="256"/>
      <c r="C201" s="256"/>
      <c r="D201" s="256"/>
      <c r="E201" s="256"/>
      <c r="F201" s="256"/>
      <c r="G201" s="256"/>
    </row>
    <row r="202" spans="1:13">
      <c r="A202" s="251" t="s">
        <v>1058</v>
      </c>
      <c r="B202" s="251"/>
      <c r="C202" s="251"/>
      <c r="D202" s="251"/>
      <c r="E202" s="251"/>
      <c r="F202" s="251"/>
      <c r="G202" s="251"/>
    </row>
    <row r="203" spans="1:13" s="1" customFormat="1" ht="56.25" customHeight="1">
      <c r="A203" s="98" t="s">
        <v>53</v>
      </c>
      <c r="B203" s="272" t="s">
        <v>1059</v>
      </c>
      <c r="C203" s="272"/>
      <c r="D203" s="272"/>
      <c r="E203" s="272"/>
      <c r="F203" s="272"/>
      <c r="G203" s="272"/>
      <c r="I203" s="2"/>
      <c r="J203" s="2"/>
      <c r="K203" s="2"/>
      <c r="L203" s="2"/>
      <c r="M203" s="2"/>
    </row>
    <row r="204" spans="1:13" s="1" customFormat="1">
      <c r="A204" s="251" t="s">
        <v>1005</v>
      </c>
      <c r="B204" s="251"/>
      <c r="C204" s="251"/>
      <c r="D204" s="251"/>
      <c r="E204" s="251"/>
      <c r="F204" s="251"/>
      <c r="G204" s="251"/>
      <c r="I204" s="2"/>
      <c r="J204" s="2"/>
      <c r="K204" s="2"/>
      <c r="L204" s="2"/>
      <c r="M204" s="2"/>
    </row>
    <row r="205" spans="1:13" s="1" customFormat="1" ht="56.25" customHeight="1">
      <c r="A205" s="98" t="s">
        <v>53</v>
      </c>
      <c r="B205" s="272" t="s">
        <v>1060</v>
      </c>
      <c r="C205" s="272"/>
      <c r="D205" s="272"/>
      <c r="E205" s="272"/>
      <c r="F205" s="272"/>
      <c r="G205" s="272"/>
      <c r="I205" s="2"/>
      <c r="J205" s="2"/>
      <c r="K205" s="2"/>
      <c r="L205" s="2"/>
      <c r="M205" s="2"/>
    </row>
    <row r="206" spans="1:13">
      <c r="A206" s="251" t="s">
        <v>1008</v>
      </c>
      <c r="B206" s="251"/>
      <c r="C206" s="251"/>
      <c r="D206" s="251"/>
      <c r="E206" s="251"/>
      <c r="F206" s="251"/>
      <c r="G206" s="251"/>
    </row>
    <row r="207" spans="1:13" s="1" customFormat="1" ht="56.25" customHeight="1">
      <c r="A207" s="98" t="s">
        <v>53</v>
      </c>
      <c r="B207" s="272" t="s">
        <v>1061</v>
      </c>
      <c r="C207" s="272"/>
      <c r="D207" s="272"/>
      <c r="E207" s="272"/>
      <c r="F207" s="272"/>
      <c r="G207" s="272"/>
      <c r="I207" s="2"/>
      <c r="J207" s="2"/>
      <c r="K207" s="2"/>
      <c r="L207" s="2"/>
      <c r="M207" s="2"/>
    </row>
    <row r="208" spans="1:13" s="1" customFormat="1">
      <c r="A208" s="251" t="s">
        <v>1005</v>
      </c>
      <c r="B208" s="251"/>
      <c r="C208" s="251"/>
      <c r="D208" s="251"/>
      <c r="E208" s="251"/>
      <c r="F208" s="251"/>
      <c r="G208" s="251"/>
      <c r="I208" s="2"/>
      <c r="J208" s="2"/>
      <c r="K208" s="2"/>
      <c r="L208" s="2"/>
      <c r="M208" s="2"/>
    </row>
    <row r="209" spans="1:13" s="1" customFormat="1" ht="56.25" customHeight="1">
      <c r="A209" s="98" t="s">
        <v>53</v>
      </c>
      <c r="B209" s="272" t="s">
        <v>1062</v>
      </c>
      <c r="C209" s="272"/>
      <c r="D209" s="272"/>
      <c r="E209" s="272"/>
      <c r="F209" s="272"/>
      <c r="G209" s="272"/>
      <c r="I209" s="2"/>
      <c r="J209" s="2"/>
      <c r="K209" s="2"/>
      <c r="L209" s="2"/>
      <c r="M209" s="2"/>
    </row>
    <row r="210" spans="1:13">
      <c r="A210" s="251" t="s">
        <v>1063</v>
      </c>
      <c r="B210" s="251"/>
      <c r="C210" s="251"/>
      <c r="D210" s="251"/>
      <c r="E210" s="251"/>
      <c r="F210" s="251"/>
      <c r="G210" s="251"/>
    </row>
    <row r="211" spans="1:13" s="1" customFormat="1" ht="56.25" customHeight="1">
      <c r="A211" s="98" t="s">
        <v>53</v>
      </c>
      <c r="B211" s="272" t="s">
        <v>1064</v>
      </c>
      <c r="C211" s="272"/>
      <c r="D211" s="272"/>
      <c r="E211" s="272"/>
      <c r="F211" s="272"/>
      <c r="G211" s="272"/>
      <c r="I211" s="2"/>
      <c r="J211" s="2"/>
      <c r="K211" s="2"/>
      <c r="L211" s="2"/>
      <c r="M211" s="2"/>
    </row>
    <row r="212" spans="1:13" s="1" customFormat="1">
      <c r="A212" s="251" t="s">
        <v>1065</v>
      </c>
      <c r="B212" s="251"/>
      <c r="C212" s="251"/>
      <c r="D212" s="251"/>
      <c r="E212" s="251"/>
      <c r="F212" s="251"/>
      <c r="G212" s="251"/>
      <c r="I212" s="2"/>
      <c r="J212" s="2"/>
      <c r="K212" s="2"/>
      <c r="L212" s="2"/>
      <c r="M212" s="2"/>
    </row>
    <row r="213" spans="1:13" s="1" customFormat="1" ht="56.25" customHeight="1">
      <c r="A213" s="98" t="s">
        <v>53</v>
      </c>
      <c r="B213" s="272" t="s">
        <v>1066</v>
      </c>
      <c r="C213" s="272"/>
      <c r="D213" s="272"/>
      <c r="E213" s="272"/>
      <c r="F213" s="272"/>
      <c r="G213" s="272"/>
      <c r="I213" s="2"/>
      <c r="J213" s="2"/>
      <c r="K213" s="2"/>
      <c r="L213" s="2"/>
      <c r="M213" s="2"/>
    </row>
    <row r="214" spans="1:13">
      <c r="A214" s="251" t="s">
        <v>1017</v>
      </c>
      <c r="B214" s="251"/>
      <c r="C214" s="251"/>
      <c r="D214" s="251"/>
      <c r="E214" s="251"/>
      <c r="F214" s="251"/>
      <c r="G214" s="251"/>
    </row>
    <row r="215" spans="1:13" s="1" customFormat="1" ht="56.25" customHeight="1">
      <c r="A215" s="98" t="s">
        <v>53</v>
      </c>
      <c r="B215" s="272" t="s">
        <v>1067</v>
      </c>
      <c r="C215" s="272"/>
      <c r="D215" s="272"/>
      <c r="E215" s="272"/>
      <c r="F215" s="272"/>
      <c r="G215" s="272"/>
      <c r="I215" s="2"/>
      <c r="J215" s="2"/>
      <c r="K215" s="2"/>
      <c r="L215" s="2"/>
      <c r="M215" s="2"/>
    </row>
    <row r="216" spans="1:13" s="1" customFormat="1">
      <c r="A216" s="251" t="s">
        <v>1026</v>
      </c>
      <c r="B216" s="251"/>
      <c r="C216" s="251"/>
      <c r="D216" s="251"/>
      <c r="E216" s="251"/>
      <c r="F216" s="251"/>
      <c r="G216" s="251"/>
      <c r="I216" s="2"/>
      <c r="J216" s="2"/>
      <c r="K216" s="2"/>
      <c r="L216" s="2"/>
      <c r="M216" s="2"/>
    </row>
    <row r="217" spans="1:13" s="1" customFormat="1" ht="56.25" customHeight="1">
      <c r="A217" s="98" t="s">
        <v>53</v>
      </c>
      <c r="B217" s="272" t="s">
        <v>1068</v>
      </c>
      <c r="C217" s="272"/>
      <c r="D217" s="272"/>
      <c r="E217" s="272"/>
      <c r="F217" s="272"/>
      <c r="G217" s="272"/>
      <c r="I217" s="2"/>
      <c r="J217" s="2"/>
      <c r="K217" s="2"/>
      <c r="L217" s="2"/>
      <c r="M217" s="2"/>
    </row>
    <row r="218" spans="1:13" s="1" customFormat="1">
      <c r="A218" s="251" t="s">
        <v>1029</v>
      </c>
      <c r="B218" s="251"/>
      <c r="C218" s="251"/>
      <c r="D218" s="251"/>
      <c r="E218" s="251"/>
      <c r="F218" s="251"/>
      <c r="G218" s="251"/>
      <c r="I218" s="2"/>
      <c r="J218" s="2"/>
      <c r="K218" s="2"/>
      <c r="L218" s="2"/>
      <c r="M218" s="2"/>
    </row>
    <row r="219" spans="1:13" s="1" customFormat="1" ht="56.25" customHeight="1">
      <c r="A219" s="98" t="s">
        <v>53</v>
      </c>
      <c r="B219" s="272" t="s">
        <v>1069</v>
      </c>
      <c r="C219" s="272"/>
      <c r="D219" s="272"/>
      <c r="E219" s="272"/>
      <c r="F219" s="272"/>
      <c r="G219" s="272"/>
      <c r="I219" s="2"/>
      <c r="J219" s="2"/>
      <c r="K219" s="2"/>
      <c r="L219" s="2"/>
      <c r="M219" s="2"/>
    </row>
    <row r="220" spans="1:13" s="1" customFormat="1">
      <c r="A220" s="251" t="s">
        <v>1032</v>
      </c>
      <c r="B220" s="251"/>
      <c r="C220" s="251"/>
      <c r="D220" s="251"/>
      <c r="E220" s="251"/>
      <c r="F220" s="251"/>
      <c r="G220" s="251"/>
      <c r="I220" s="2"/>
      <c r="J220" s="2"/>
      <c r="K220" s="2"/>
      <c r="L220" s="2"/>
      <c r="M220" s="2"/>
    </row>
    <row r="221" spans="1:13" s="1" customFormat="1" ht="56.25" customHeight="1">
      <c r="A221" s="98" t="s">
        <v>53</v>
      </c>
      <c r="B221" s="272" t="s">
        <v>1070</v>
      </c>
      <c r="C221" s="272"/>
      <c r="D221" s="272"/>
      <c r="E221" s="272"/>
      <c r="F221" s="272"/>
      <c r="G221" s="272"/>
      <c r="I221" s="2"/>
      <c r="J221" s="2"/>
      <c r="K221" s="2"/>
      <c r="L221" s="2"/>
      <c r="M221" s="2"/>
    </row>
    <row r="222" spans="1:13" s="1" customFormat="1">
      <c r="A222" s="251" t="s">
        <v>1035</v>
      </c>
      <c r="B222" s="251"/>
      <c r="C222" s="251"/>
      <c r="D222" s="251"/>
      <c r="E222" s="251"/>
      <c r="F222" s="251"/>
      <c r="G222" s="251"/>
      <c r="I222" s="2"/>
      <c r="J222" s="2"/>
      <c r="K222" s="2"/>
      <c r="L222" s="2"/>
      <c r="M222" s="2"/>
    </row>
    <row r="223" spans="1:13" s="1" customFormat="1" ht="56.25" customHeight="1">
      <c r="A223" s="98" t="s">
        <v>53</v>
      </c>
      <c r="B223" s="272" t="s">
        <v>1071</v>
      </c>
      <c r="C223" s="272"/>
      <c r="D223" s="272"/>
      <c r="E223" s="272"/>
      <c r="F223" s="272"/>
      <c r="G223" s="272"/>
      <c r="I223" s="2"/>
      <c r="J223" s="2"/>
      <c r="K223" s="2"/>
      <c r="L223" s="2"/>
      <c r="M223" s="2"/>
    </row>
    <row r="224" spans="1:13" s="1" customFormat="1">
      <c r="A224" s="251" t="s">
        <v>1038</v>
      </c>
      <c r="B224" s="251"/>
      <c r="C224" s="251"/>
      <c r="D224" s="251"/>
      <c r="E224" s="251"/>
      <c r="F224" s="251"/>
      <c r="G224" s="251"/>
      <c r="I224" s="2"/>
      <c r="J224" s="2"/>
      <c r="K224" s="2"/>
      <c r="L224" s="2"/>
      <c r="M224" s="2"/>
    </row>
    <row r="225" spans="1:13" s="1" customFormat="1" ht="56.25" customHeight="1">
      <c r="A225" s="98" t="s">
        <v>53</v>
      </c>
      <c r="B225" s="272" t="s">
        <v>1072</v>
      </c>
      <c r="C225" s="272"/>
      <c r="D225" s="272"/>
      <c r="E225" s="272"/>
      <c r="F225" s="272"/>
      <c r="G225" s="272"/>
      <c r="I225" s="2"/>
      <c r="J225" s="2"/>
      <c r="K225" s="2"/>
      <c r="L225" s="2"/>
      <c r="M225" s="2"/>
    </row>
    <row r="226" spans="1:13" s="1" customFormat="1">
      <c r="A226" s="251" t="s">
        <v>1041</v>
      </c>
      <c r="B226" s="251"/>
      <c r="C226" s="251"/>
      <c r="D226" s="251"/>
      <c r="E226" s="251"/>
      <c r="F226" s="251"/>
      <c r="G226" s="251"/>
      <c r="I226" s="2"/>
      <c r="J226" s="2"/>
      <c r="K226" s="2"/>
      <c r="L226" s="2"/>
      <c r="M226" s="2"/>
    </row>
    <row r="227" spans="1:13" s="1" customFormat="1" ht="56.25" customHeight="1">
      <c r="A227" s="98" t="s">
        <v>53</v>
      </c>
      <c r="B227" s="272" t="s">
        <v>1073</v>
      </c>
      <c r="C227" s="272"/>
      <c r="D227" s="272"/>
      <c r="E227" s="272"/>
      <c r="F227" s="272"/>
      <c r="G227" s="272"/>
      <c r="I227" s="2"/>
      <c r="J227" s="2"/>
      <c r="K227" s="2"/>
      <c r="L227" s="2"/>
      <c r="M227" s="2"/>
    </row>
    <row r="228" spans="1:13" s="1" customFormat="1">
      <c r="A228" s="251" t="s">
        <v>1074</v>
      </c>
      <c r="B228" s="251"/>
      <c r="C228" s="251"/>
      <c r="D228" s="251"/>
      <c r="E228" s="251"/>
      <c r="F228" s="251"/>
      <c r="G228" s="251"/>
      <c r="I228" s="2"/>
      <c r="J228" s="2"/>
      <c r="K228" s="2"/>
      <c r="L228" s="2"/>
      <c r="M228" s="2"/>
    </row>
    <row r="229" spans="1:13" s="1" customFormat="1" ht="56.25" customHeight="1">
      <c r="A229" s="98" t="s">
        <v>53</v>
      </c>
      <c r="B229" s="272" t="s">
        <v>1075</v>
      </c>
      <c r="C229" s="272"/>
      <c r="D229" s="272"/>
      <c r="E229" s="272"/>
      <c r="F229" s="272"/>
      <c r="G229" s="272"/>
      <c r="I229" s="2"/>
      <c r="J229" s="2"/>
      <c r="K229" s="2"/>
      <c r="L229" s="2"/>
      <c r="M229" s="2"/>
    </row>
    <row r="230" spans="1:13" s="1" customFormat="1">
      <c r="A230" s="251" t="s">
        <v>1044</v>
      </c>
      <c r="B230" s="251"/>
      <c r="C230" s="251"/>
      <c r="D230" s="251"/>
      <c r="E230" s="251"/>
      <c r="F230" s="251"/>
      <c r="G230" s="251"/>
      <c r="I230" s="2"/>
      <c r="J230" s="2"/>
      <c r="K230" s="2"/>
      <c r="L230" s="2"/>
      <c r="M230" s="2"/>
    </row>
    <row r="231" spans="1:13" s="1" customFormat="1" ht="56.25" customHeight="1">
      <c r="A231" s="98" t="s">
        <v>53</v>
      </c>
      <c r="B231" s="272" t="s">
        <v>1076</v>
      </c>
      <c r="C231" s="272"/>
      <c r="D231" s="272"/>
      <c r="E231" s="272"/>
      <c r="F231" s="272"/>
      <c r="G231" s="272"/>
      <c r="I231" s="2"/>
      <c r="J231" s="2"/>
      <c r="K231" s="2"/>
      <c r="L231" s="2"/>
      <c r="M231" s="2"/>
    </row>
    <row r="232" spans="1:13" s="1" customFormat="1">
      <c r="A232" s="251" t="s">
        <v>1047</v>
      </c>
      <c r="B232" s="251"/>
      <c r="C232" s="251"/>
      <c r="D232" s="251"/>
      <c r="E232" s="251"/>
      <c r="F232" s="251"/>
      <c r="G232" s="251"/>
      <c r="I232" s="2"/>
      <c r="J232" s="2"/>
      <c r="K232" s="2"/>
      <c r="L232" s="2"/>
      <c r="M232" s="2"/>
    </row>
    <row r="233" spans="1:13" s="1" customFormat="1" ht="56.25" customHeight="1">
      <c r="A233" s="98" t="s">
        <v>53</v>
      </c>
      <c r="B233" s="272" t="s">
        <v>1077</v>
      </c>
      <c r="C233" s="272"/>
      <c r="D233" s="272"/>
      <c r="E233" s="272"/>
      <c r="F233" s="272"/>
      <c r="G233" s="272"/>
      <c r="I233" s="2"/>
      <c r="J233" s="2"/>
      <c r="K233" s="2"/>
      <c r="L233" s="2"/>
      <c r="M233" s="2"/>
    </row>
    <row r="234" spans="1:13" s="1" customFormat="1">
      <c r="A234" s="251" t="s">
        <v>1050</v>
      </c>
      <c r="B234" s="251"/>
      <c r="C234" s="251"/>
      <c r="D234" s="251"/>
      <c r="E234" s="251"/>
      <c r="F234" s="251"/>
      <c r="G234" s="251"/>
      <c r="I234" s="2"/>
      <c r="J234" s="2"/>
      <c r="K234" s="2"/>
      <c r="L234" s="2"/>
      <c r="M234" s="2"/>
    </row>
    <row r="235" spans="1:13" s="1" customFormat="1" ht="56.25" customHeight="1">
      <c r="A235" s="98" t="s">
        <v>53</v>
      </c>
      <c r="B235" s="272" t="s">
        <v>1078</v>
      </c>
      <c r="C235" s="272"/>
      <c r="D235" s="272"/>
      <c r="E235" s="272"/>
      <c r="F235" s="272"/>
      <c r="G235" s="272"/>
      <c r="I235" s="2"/>
      <c r="J235" s="2"/>
      <c r="K235" s="2"/>
      <c r="L235" s="2"/>
      <c r="M235" s="2"/>
    </row>
    <row r="236" spans="1:13" s="1" customFormat="1">
      <c r="A236" s="251" t="s">
        <v>1053</v>
      </c>
      <c r="B236" s="251"/>
      <c r="C236" s="251"/>
      <c r="D236" s="251"/>
      <c r="E236" s="251"/>
      <c r="F236" s="251"/>
      <c r="G236" s="251"/>
      <c r="I236" s="2"/>
      <c r="J236" s="2"/>
      <c r="K236" s="2"/>
      <c r="L236" s="2"/>
      <c r="M236" s="2"/>
    </row>
    <row r="237" spans="1:13" s="1" customFormat="1" ht="56.25" customHeight="1">
      <c r="A237" s="98" t="s">
        <v>53</v>
      </c>
      <c r="B237" s="272" t="s">
        <v>1079</v>
      </c>
      <c r="C237" s="272"/>
      <c r="D237" s="272"/>
      <c r="E237" s="272"/>
      <c r="F237" s="272"/>
      <c r="G237" s="272"/>
      <c r="I237" s="2"/>
      <c r="J237" s="2"/>
      <c r="K237" s="2"/>
      <c r="L237" s="2"/>
      <c r="M237" s="2"/>
    </row>
    <row r="238" spans="1:13" s="1" customFormat="1">
      <c r="A238" s="251" t="s">
        <v>1080</v>
      </c>
      <c r="B238" s="251"/>
      <c r="C238" s="251"/>
      <c r="D238" s="251"/>
      <c r="E238" s="251"/>
      <c r="F238" s="251"/>
      <c r="G238" s="251"/>
      <c r="I238" s="2"/>
      <c r="J238" s="2"/>
      <c r="K238" s="2"/>
      <c r="L238" s="2"/>
      <c r="M238" s="2"/>
    </row>
    <row r="239" spans="1:13" s="1" customFormat="1" ht="56.25" customHeight="1">
      <c r="A239" s="98" t="s">
        <v>53</v>
      </c>
      <c r="B239" s="272" t="s">
        <v>1081</v>
      </c>
      <c r="C239" s="272"/>
      <c r="D239" s="272"/>
      <c r="E239" s="272"/>
      <c r="F239" s="272"/>
      <c r="G239" s="272"/>
      <c r="I239" s="2"/>
      <c r="J239" s="2"/>
      <c r="K239" s="2"/>
      <c r="L239" s="2"/>
      <c r="M239" s="2"/>
    </row>
    <row r="240" spans="1:13" s="1" customFormat="1">
      <c r="A240" s="251" t="s">
        <v>1082</v>
      </c>
      <c r="B240" s="251"/>
      <c r="C240" s="251"/>
      <c r="D240" s="251"/>
      <c r="E240" s="251"/>
      <c r="F240" s="251"/>
      <c r="G240" s="251"/>
      <c r="I240" s="2"/>
      <c r="J240" s="2"/>
      <c r="K240" s="2"/>
      <c r="L240" s="2"/>
      <c r="M240" s="2"/>
    </row>
    <row r="241" spans="1:13" s="1" customFormat="1" ht="56.25" customHeight="1">
      <c r="A241" s="98" t="s">
        <v>53</v>
      </c>
      <c r="B241" s="272" t="s">
        <v>1083</v>
      </c>
      <c r="C241" s="272"/>
      <c r="D241" s="272"/>
      <c r="E241" s="272"/>
      <c r="F241" s="272"/>
      <c r="G241" s="272"/>
      <c r="I241" s="2"/>
      <c r="J241" s="2"/>
      <c r="K241" s="2"/>
      <c r="L241" s="2"/>
      <c r="M241" s="2"/>
    </row>
    <row r="242" spans="1:13" s="1" customFormat="1">
      <c r="A242" s="251" t="s">
        <v>1084</v>
      </c>
      <c r="B242" s="251"/>
      <c r="C242" s="251"/>
      <c r="D242" s="251"/>
      <c r="E242" s="251"/>
      <c r="F242" s="251"/>
      <c r="G242" s="251"/>
      <c r="I242" s="2"/>
      <c r="J242" s="2"/>
      <c r="K242" s="2"/>
      <c r="L242" s="2"/>
      <c r="M242" s="2"/>
    </row>
    <row r="243" spans="1:13" s="1" customFormat="1" ht="56.25" customHeight="1">
      <c r="A243" s="98" t="s">
        <v>53</v>
      </c>
      <c r="B243" s="272" t="s">
        <v>1085</v>
      </c>
      <c r="C243" s="272"/>
      <c r="D243" s="272"/>
      <c r="E243" s="272"/>
      <c r="F243" s="272"/>
      <c r="G243" s="272"/>
      <c r="I243" s="2"/>
      <c r="J243" s="2"/>
      <c r="K243" s="2"/>
      <c r="L243" s="2"/>
      <c r="M243" s="2"/>
    </row>
    <row r="244" spans="1:13" s="1" customFormat="1">
      <c r="A244" s="251" t="s">
        <v>1086</v>
      </c>
      <c r="B244" s="251"/>
      <c r="C244" s="251"/>
      <c r="D244" s="251"/>
      <c r="E244" s="251"/>
      <c r="F244" s="251"/>
      <c r="G244" s="251"/>
      <c r="I244" s="2"/>
      <c r="J244" s="2"/>
      <c r="K244" s="2"/>
      <c r="L244" s="2"/>
      <c r="M244" s="2"/>
    </row>
    <row r="245" spans="1:13" s="1" customFormat="1" ht="56.25" customHeight="1">
      <c r="A245" s="98" t="s">
        <v>53</v>
      </c>
      <c r="B245" s="272" t="s">
        <v>1087</v>
      </c>
      <c r="C245" s="272"/>
      <c r="D245" s="272"/>
      <c r="E245" s="272"/>
      <c r="F245" s="272"/>
      <c r="G245" s="272"/>
      <c r="I245" s="2"/>
      <c r="J245" s="2"/>
      <c r="K245" s="2"/>
      <c r="L245" s="2"/>
      <c r="M245" s="2"/>
    </row>
    <row r="246" spans="1:13" s="1" customFormat="1">
      <c r="A246" s="251" t="s">
        <v>1088</v>
      </c>
      <c r="B246" s="251"/>
      <c r="C246" s="251"/>
      <c r="D246" s="251"/>
      <c r="E246" s="251"/>
      <c r="F246" s="251"/>
      <c r="G246" s="251"/>
      <c r="I246" s="2"/>
      <c r="J246" s="2"/>
      <c r="K246" s="2"/>
      <c r="L246" s="2"/>
      <c r="M246" s="2"/>
    </row>
    <row r="247" spans="1:13" s="1" customFormat="1" ht="56.25" customHeight="1">
      <c r="A247" s="98" t="s">
        <v>53</v>
      </c>
      <c r="B247" s="272" t="s">
        <v>1089</v>
      </c>
      <c r="C247" s="272"/>
      <c r="D247" s="272"/>
      <c r="E247" s="272"/>
      <c r="F247" s="272"/>
      <c r="G247" s="272"/>
      <c r="I247" s="2"/>
      <c r="J247" s="2"/>
      <c r="K247" s="2"/>
      <c r="L247" s="2"/>
      <c r="M247" s="2"/>
    </row>
    <row r="248" spans="1:13" s="1" customFormat="1">
      <c r="A248" s="251" t="s">
        <v>1090</v>
      </c>
      <c r="B248" s="251"/>
      <c r="C248" s="251"/>
      <c r="D248" s="251"/>
      <c r="E248" s="251"/>
      <c r="F248" s="251"/>
      <c r="G248" s="251"/>
      <c r="I248" s="2"/>
      <c r="J248" s="2"/>
      <c r="K248" s="2"/>
      <c r="L248" s="2"/>
      <c r="M248" s="2"/>
    </row>
    <row r="249" spans="1:13" s="1" customFormat="1" ht="56.25" customHeight="1">
      <c r="A249" s="98" t="s">
        <v>53</v>
      </c>
      <c r="B249" s="272" t="s">
        <v>1091</v>
      </c>
      <c r="C249" s="272"/>
      <c r="D249" s="272"/>
      <c r="E249" s="272"/>
      <c r="F249" s="272"/>
      <c r="G249" s="272"/>
      <c r="I249" s="2"/>
      <c r="J249" s="2"/>
      <c r="K249" s="2"/>
      <c r="L249" s="2"/>
      <c r="M249" s="2"/>
    </row>
    <row r="250" spans="1:13" s="1" customFormat="1">
      <c r="A250" s="273"/>
      <c r="B250" s="273"/>
      <c r="C250" s="273"/>
      <c r="D250" s="273"/>
      <c r="E250" s="273"/>
      <c r="F250" s="273"/>
      <c r="G250" s="273"/>
      <c r="I250" s="2"/>
      <c r="J250" s="2"/>
      <c r="K250" s="2"/>
      <c r="L250" s="2"/>
      <c r="M250" s="2"/>
    </row>
  </sheetData>
  <mergeCells count="247">
    <mergeCell ref="A250:G250"/>
    <mergeCell ref="A244:G244"/>
    <mergeCell ref="B245:G245"/>
    <mergeCell ref="A246:G246"/>
    <mergeCell ref="B247:G247"/>
    <mergeCell ref="A248:G248"/>
    <mergeCell ref="B249:G249"/>
    <mergeCell ref="A238:G238"/>
    <mergeCell ref="B239:G239"/>
    <mergeCell ref="A240:G240"/>
    <mergeCell ref="B241:G241"/>
    <mergeCell ref="A242:G242"/>
    <mergeCell ref="B243:G243"/>
    <mergeCell ref="A232:G232"/>
    <mergeCell ref="B233:G233"/>
    <mergeCell ref="A234:G234"/>
    <mergeCell ref="B235:G235"/>
    <mergeCell ref="A236:G236"/>
    <mergeCell ref="B237:G237"/>
    <mergeCell ref="A226:G226"/>
    <mergeCell ref="B227:G227"/>
    <mergeCell ref="A228:G228"/>
    <mergeCell ref="B229:G229"/>
    <mergeCell ref="A230:G230"/>
    <mergeCell ref="B231:G231"/>
    <mergeCell ref="A220:G220"/>
    <mergeCell ref="B221:G221"/>
    <mergeCell ref="A222:G222"/>
    <mergeCell ref="B223:G223"/>
    <mergeCell ref="A224:G224"/>
    <mergeCell ref="B225:G225"/>
    <mergeCell ref="A214:G214"/>
    <mergeCell ref="B215:G215"/>
    <mergeCell ref="A216:G216"/>
    <mergeCell ref="B217:G217"/>
    <mergeCell ref="A218:G218"/>
    <mergeCell ref="B219:G219"/>
    <mergeCell ref="A208:G208"/>
    <mergeCell ref="B209:G209"/>
    <mergeCell ref="A210:G210"/>
    <mergeCell ref="B211:G211"/>
    <mergeCell ref="A212:G212"/>
    <mergeCell ref="B213:G213"/>
    <mergeCell ref="A202:G202"/>
    <mergeCell ref="B203:G203"/>
    <mergeCell ref="A204:G204"/>
    <mergeCell ref="B205:G205"/>
    <mergeCell ref="A206:G206"/>
    <mergeCell ref="B207:G207"/>
    <mergeCell ref="A196:G196"/>
    <mergeCell ref="B197:G197"/>
    <mergeCell ref="B198:G198"/>
    <mergeCell ref="B199:G199"/>
    <mergeCell ref="A200:G200"/>
    <mergeCell ref="A201:G201"/>
    <mergeCell ref="B190:G190"/>
    <mergeCell ref="B191:G191"/>
    <mergeCell ref="A192:G192"/>
    <mergeCell ref="B193:G193"/>
    <mergeCell ref="B194:G194"/>
    <mergeCell ref="B195:G195"/>
    <mergeCell ref="A184:G184"/>
    <mergeCell ref="B185:G185"/>
    <mergeCell ref="A186:G186"/>
    <mergeCell ref="A187:G187"/>
    <mergeCell ref="A188:G188"/>
    <mergeCell ref="B189:G189"/>
    <mergeCell ref="A178:G178"/>
    <mergeCell ref="B179:G179"/>
    <mergeCell ref="A180:G180"/>
    <mergeCell ref="B181:G181"/>
    <mergeCell ref="A182:G182"/>
    <mergeCell ref="B183:G183"/>
    <mergeCell ref="A172:G172"/>
    <mergeCell ref="B173:G173"/>
    <mergeCell ref="A174:G174"/>
    <mergeCell ref="B175:G175"/>
    <mergeCell ref="A176:G176"/>
    <mergeCell ref="B177:G177"/>
    <mergeCell ref="A166:G166"/>
    <mergeCell ref="B167:G167"/>
    <mergeCell ref="A168:G168"/>
    <mergeCell ref="B169:G169"/>
    <mergeCell ref="A170:G170"/>
    <mergeCell ref="B171:G171"/>
    <mergeCell ref="A160:G160"/>
    <mergeCell ref="B161:G161"/>
    <mergeCell ref="A162:G162"/>
    <mergeCell ref="B163:G163"/>
    <mergeCell ref="A164:G164"/>
    <mergeCell ref="B165:G165"/>
    <mergeCell ref="A154:G154"/>
    <mergeCell ref="B155:G155"/>
    <mergeCell ref="A156:G156"/>
    <mergeCell ref="B157:G157"/>
    <mergeCell ref="A158:G158"/>
    <mergeCell ref="B159:G159"/>
    <mergeCell ref="A148:G148"/>
    <mergeCell ref="B149:G149"/>
    <mergeCell ref="A150:G150"/>
    <mergeCell ref="B151:G151"/>
    <mergeCell ref="A152:G152"/>
    <mergeCell ref="B153:G153"/>
    <mergeCell ref="A141:A145"/>
    <mergeCell ref="B141:B145"/>
    <mergeCell ref="C141:C145"/>
    <mergeCell ref="D141:D145"/>
    <mergeCell ref="E141:E145"/>
    <mergeCell ref="A147:G147"/>
    <mergeCell ref="A129:A133"/>
    <mergeCell ref="B129:B133"/>
    <mergeCell ref="C129:C133"/>
    <mergeCell ref="D129:D133"/>
    <mergeCell ref="E129:E133"/>
    <mergeCell ref="A135:A139"/>
    <mergeCell ref="B135:B139"/>
    <mergeCell ref="C135:C139"/>
    <mergeCell ref="D135:D139"/>
    <mergeCell ref="E135:E139"/>
    <mergeCell ref="A117:A121"/>
    <mergeCell ref="B117:B121"/>
    <mergeCell ref="C117:C121"/>
    <mergeCell ref="D117:D121"/>
    <mergeCell ref="E117:E121"/>
    <mergeCell ref="A123:A127"/>
    <mergeCell ref="B123:B127"/>
    <mergeCell ref="C123:C127"/>
    <mergeCell ref="D123:D127"/>
    <mergeCell ref="E123:E127"/>
    <mergeCell ref="A105:A109"/>
    <mergeCell ref="B105:B109"/>
    <mergeCell ref="C105:C109"/>
    <mergeCell ref="D105:D109"/>
    <mergeCell ref="E105:E109"/>
    <mergeCell ref="A111:A115"/>
    <mergeCell ref="B111:B115"/>
    <mergeCell ref="C111:C115"/>
    <mergeCell ref="D111:D115"/>
    <mergeCell ref="E111:E115"/>
    <mergeCell ref="A93:A97"/>
    <mergeCell ref="B93:B97"/>
    <mergeCell ref="C93:C97"/>
    <mergeCell ref="D93:D97"/>
    <mergeCell ref="E93:E97"/>
    <mergeCell ref="A99:A103"/>
    <mergeCell ref="B99:B103"/>
    <mergeCell ref="C99:C103"/>
    <mergeCell ref="D99:D103"/>
    <mergeCell ref="E99:E103"/>
    <mergeCell ref="A81:A85"/>
    <mergeCell ref="B81:B85"/>
    <mergeCell ref="C81:C85"/>
    <mergeCell ref="D81:D85"/>
    <mergeCell ref="E81:E85"/>
    <mergeCell ref="A87:A91"/>
    <mergeCell ref="B87:B91"/>
    <mergeCell ref="C87:C91"/>
    <mergeCell ref="D87:D91"/>
    <mergeCell ref="E87:E91"/>
    <mergeCell ref="A69:A73"/>
    <mergeCell ref="B69:B73"/>
    <mergeCell ref="C69:C73"/>
    <mergeCell ref="D69:D73"/>
    <mergeCell ref="E69:E73"/>
    <mergeCell ref="A75:A79"/>
    <mergeCell ref="B75:B79"/>
    <mergeCell ref="C75:C79"/>
    <mergeCell ref="D75:D79"/>
    <mergeCell ref="E75:E7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10"/>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111"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244</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1347</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246</v>
      </c>
      <c r="B11" s="284"/>
      <c r="C11" s="284"/>
      <c r="D11" s="284"/>
      <c r="E11" s="284"/>
      <c r="F11" s="284"/>
      <c r="G11" s="284"/>
    </row>
    <row r="12" spans="1:8">
      <c r="A12" s="284" t="s">
        <v>49</v>
      </c>
      <c r="B12" s="284"/>
      <c r="C12" s="284"/>
      <c r="D12" s="284"/>
      <c r="E12" s="284"/>
      <c r="F12" s="284"/>
      <c r="G12" s="284"/>
    </row>
    <row r="13" spans="1:8">
      <c r="A13" s="284" t="s">
        <v>247</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69" t="s">
        <v>13</v>
      </c>
      <c r="F20" s="69" t="s">
        <v>14</v>
      </c>
      <c r="G20" s="114" t="s">
        <v>15</v>
      </c>
    </row>
    <row r="21" spans="1:7">
      <c r="A21" s="285"/>
      <c r="B21" s="286"/>
      <c r="C21" s="289" t="s">
        <v>16</v>
      </c>
      <c r="D21" s="290"/>
      <c r="E21" s="70" t="s">
        <v>16</v>
      </c>
      <c r="F21" s="70" t="s">
        <v>16</v>
      </c>
      <c r="G21" s="115" t="s">
        <v>17</v>
      </c>
    </row>
    <row r="22" spans="1:7">
      <c r="A22" s="250" t="s">
        <v>238</v>
      </c>
      <c r="B22" s="250"/>
      <c r="C22" s="265">
        <v>213.09</v>
      </c>
      <c r="D22" s="265"/>
      <c r="E22" s="73">
        <v>180.63</v>
      </c>
      <c r="F22" s="65">
        <v>33.700000000000003</v>
      </c>
      <c r="G22" s="117">
        <f>(F22*100)/C22</f>
        <v>15.814913886151393</v>
      </c>
    </row>
    <row r="23" spans="1:7">
      <c r="A23" s="250" t="s">
        <v>18</v>
      </c>
      <c r="B23" s="250"/>
      <c r="C23" s="266">
        <v>212.09</v>
      </c>
      <c r="D23" s="266"/>
      <c r="E23" s="71">
        <v>54.11</v>
      </c>
      <c r="F23" s="65">
        <v>33.700000000000003</v>
      </c>
      <c r="G23" s="118">
        <f>(F23*100)/C23</f>
        <v>15.889480880758171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74" t="s">
        <v>26</v>
      </c>
      <c r="G27" s="105">
        <v>1</v>
      </c>
    </row>
    <row r="28" spans="1:7">
      <c r="A28" s="250"/>
      <c r="B28" s="250"/>
      <c r="C28" s="250"/>
      <c r="D28" s="250"/>
      <c r="E28" s="250"/>
      <c r="F28" s="45" t="s">
        <v>36</v>
      </c>
      <c r="G28" s="106">
        <v>1</v>
      </c>
    </row>
    <row r="29" spans="1:7">
      <c r="A29" s="250"/>
      <c r="B29" s="250"/>
      <c r="C29" s="250"/>
      <c r="D29" s="250"/>
      <c r="E29" s="250"/>
      <c r="F29" s="74" t="s">
        <v>27</v>
      </c>
      <c r="G29" s="105" t="s">
        <v>120</v>
      </c>
    </row>
    <row r="30" spans="1:7">
      <c r="A30" s="250"/>
      <c r="B30" s="250"/>
      <c r="C30" s="250"/>
      <c r="D30" s="250"/>
      <c r="E30" s="250"/>
      <c r="F30" s="45" t="s">
        <v>37</v>
      </c>
      <c r="G30" s="105" t="s">
        <v>120</v>
      </c>
    </row>
    <row r="31" spans="1:7">
      <c r="A31" s="250"/>
      <c r="B31" s="250"/>
      <c r="C31" s="250"/>
      <c r="D31" s="250"/>
      <c r="E31" s="250"/>
      <c r="F31" s="74" t="s">
        <v>28</v>
      </c>
      <c r="G31" s="105" t="s">
        <v>120</v>
      </c>
    </row>
    <row r="32" spans="1:7" ht="165">
      <c r="A32" s="88" t="s">
        <v>248</v>
      </c>
      <c r="B32" s="88" t="s">
        <v>249</v>
      </c>
      <c r="C32" s="88" t="s">
        <v>250</v>
      </c>
      <c r="D32" s="88" t="s">
        <v>75</v>
      </c>
      <c r="E32" s="88" t="s">
        <v>76</v>
      </c>
      <c r="F32" s="74" t="s">
        <v>41</v>
      </c>
      <c r="G32" s="105" t="s">
        <v>120</v>
      </c>
    </row>
    <row r="33" spans="1:8">
      <c r="A33" s="281" t="s">
        <v>42</v>
      </c>
      <c r="B33" s="281"/>
      <c r="C33" s="281"/>
      <c r="D33" s="281"/>
      <c r="E33" s="281"/>
      <c r="F33" s="281"/>
      <c r="G33" s="281"/>
    </row>
    <row r="34" spans="1:8">
      <c r="A34" s="281" t="s">
        <v>20</v>
      </c>
      <c r="B34" s="281"/>
      <c r="C34" s="281"/>
      <c r="D34" s="281"/>
      <c r="E34" s="281"/>
      <c r="F34" s="281" t="s">
        <v>21</v>
      </c>
      <c r="G34" s="281"/>
    </row>
    <row r="35" spans="1:8">
      <c r="A35" s="250" t="s">
        <v>22</v>
      </c>
      <c r="B35" s="250" t="s">
        <v>23</v>
      </c>
      <c r="C35" s="250" t="s">
        <v>31</v>
      </c>
      <c r="D35" s="250" t="s">
        <v>24</v>
      </c>
      <c r="E35" s="250" t="s">
        <v>25</v>
      </c>
      <c r="F35" s="68" t="s">
        <v>26</v>
      </c>
      <c r="G35" s="105">
        <v>0.28000000000000003</v>
      </c>
    </row>
    <row r="36" spans="1:8">
      <c r="A36" s="250"/>
      <c r="B36" s="250"/>
      <c r="C36" s="250"/>
      <c r="D36" s="250"/>
      <c r="E36" s="250"/>
      <c r="F36" s="9" t="s">
        <v>36</v>
      </c>
      <c r="G36" s="82">
        <v>0.25</v>
      </c>
    </row>
    <row r="37" spans="1:8">
      <c r="A37" s="250"/>
      <c r="B37" s="250"/>
      <c r="C37" s="250"/>
      <c r="D37" s="250"/>
      <c r="E37" s="250"/>
      <c r="F37" s="9" t="s">
        <v>27</v>
      </c>
      <c r="G37" s="105" t="s">
        <v>120</v>
      </c>
    </row>
    <row r="38" spans="1:8">
      <c r="A38" s="250"/>
      <c r="B38" s="250"/>
      <c r="C38" s="250"/>
      <c r="D38" s="250"/>
      <c r="E38" s="250"/>
      <c r="F38" s="9" t="s">
        <v>37</v>
      </c>
      <c r="G38" s="105" t="s">
        <v>120</v>
      </c>
    </row>
    <row r="39" spans="1:8">
      <c r="A39" s="250"/>
      <c r="B39" s="250"/>
      <c r="C39" s="250"/>
      <c r="D39" s="250"/>
      <c r="E39" s="250"/>
      <c r="F39" s="9" t="s">
        <v>28</v>
      </c>
      <c r="G39" s="105" t="s">
        <v>120</v>
      </c>
    </row>
    <row r="40" spans="1:8" s="47" customFormat="1" ht="82.5">
      <c r="A40" s="88" t="s">
        <v>1348</v>
      </c>
      <c r="B40" s="88" t="s">
        <v>1349</v>
      </c>
      <c r="C40" s="123" t="s">
        <v>1350</v>
      </c>
      <c r="D40" s="141" t="s">
        <v>123</v>
      </c>
      <c r="E40" s="124" t="s">
        <v>124</v>
      </c>
      <c r="F40" s="45" t="s">
        <v>39</v>
      </c>
      <c r="G40" s="105" t="s">
        <v>120</v>
      </c>
      <c r="H40" s="46"/>
    </row>
    <row r="41" spans="1:8">
      <c r="A41" s="281" t="s">
        <v>43</v>
      </c>
      <c r="B41" s="281"/>
      <c r="C41" s="281"/>
      <c r="D41" s="281"/>
      <c r="E41" s="281"/>
      <c r="F41" s="281"/>
      <c r="G41" s="281"/>
    </row>
    <row r="42" spans="1:8">
      <c r="A42" s="281" t="s">
        <v>20</v>
      </c>
      <c r="B42" s="281"/>
      <c r="C42" s="281"/>
      <c r="D42" s="281"/>
      <c r="E42" s="281"/>
      <c r="F42" s="281" t="s">
        <v>21</v>
      </c>
      <c r="G42" s="281"/>
    </row>
    <row r="43" spans="1:8">
      <c r="A43" s="250" t="s">
        <v>22</v>
      </c>
      <c r="B43" s="250" t="s">
        <v>23</v>
      </c>
      <c r="C43" s="250" t="s">
        <v>31</v>
      </c>
      <c r="D43" s="250" t="s">
        <v>24</v>
      </c>
      <c r="E43" s="250" t="s">
        <v>25</v>
      </c>
      <c r="F43" s="9" t="s">
        <v>26</v>
      </c>
      <c r="G43" s="106">
        <v>100</v>
      </c>
    </row>
    <row r="44" spans="1:8">
      <c r="A44" s="250"/>
      <c r="B44" s="250"/>
      <c r="C44" s="250"/>
      <c r="D44" s="250"/>
      <c r="E44" s="250"/>
      <c r="F44" s="9" t="s">
        <v>36</v>
      </c>
      <c r="G44" s="108">
        <v>43</v>
      </c>
    </row>
    <row r="45" spans="1:8">
      <c r="A45" s="250"/>
      <c r="B45" s="250"/>
      <c r="C45" s="250"/>
      <c r="D45" s="250"/>
      <c r="E45" s="250"/>
      <c r="F45" s="9" t="s">
        <v>27</v>
      </c>
      <c r="G45" s="106" t="s">
        <v>120</v>
      </c>
    </row>
    <row r="46" spans="1:8">
      <c r="A46" s="250"/>
      <c r="B46" s="250"/>
      <c r="C46" s="250"/>
      <c r="D46" s="250"/>
      <c r="E46" s="250"/>
      <c r="F46" s="9" t="s">
        <v>37</v>
      </c>
      <c r="G46" s="106" t="s">
        <v>120</v>
      </c>
    </row>
    <row r="47" spans="1:8">
      <c r="A47" s="250"/>
      <c r="B47" s="250"/>
      <c r="C47" s="250"/>
      <c r="D47" s="250"/>
      <c r="E47" s="250"/>
      <c r="F47" s="9" t="s">
        <v>28</v>
      </c>
      <c r="G47" s="106" t="s">
        <v>120</v>
      </c>
    </row>
    <row r="48" spans="1:8" s="47" customFormat="1" ht="66">
      <c r="A48" s="88" t="s">
        <v>1351</v>
      </c>
      <c r="B48" s="88" t="s">
        <v>1352</v>
      </c>
      <c r="C48" s="123" t="s">
        <v>1353</v>
      </c>
      <c r="D48" s="123" t="s">
        <v>89</v>
      </c>
      <c r="E48" s="88" t="s">
        <v>83</v>
      </c>
      <c r="F48" s="45" t="s">
        <v>39</v>
      </c>
      <c r="G48" s="106" t="s">
        <v>120</v>
      </c>
      <c r="H48" s="46"/>
    </row>
    <row r="49" spans="1:8">
      <c r="A49" s="250" t="s">
        <v>22</v>
      </c>
      <c r="B49" s="250" t="s">
        <v>23</v>
      </c>
      <c r="C49" s="250" t="s">
        <v>31</v>
      </c>
      <c r="D49" s="250" t="s">
        <v>24</v>
      </c>
      <c r="E49" s="250" t="s">
        <v>25</v>
      </c>
      <c r="F49" s="9" t="s">
        <v>26</v>
      </c>
      <c r="G49" s="108">
        <v>67</v>
      </c>
    </row>
    <row r="50" spans="1:8">
      <c r="A50" s="250"/>
      <c r="B50" s="250"/>
      <c r="C50" s="250"/>
      <c r="D50" s="250"/>
      <c r="E50" s="250"/>
      <c r="F50" s="9" t="s">
        <v>36</v>
      </c>
      <c r="G50" s="108">
        <v>100</v>
      </c>
    </row>
    <row r="51" spans="1:8">
      <c r="A51" s="250"/>
      <c r="B51" s="250"/>
      <c r="C51" s="250"/>
      <c r="D51" s="250"/>
      <c r="E51" s="250"/>
      <c r="F51" s="9" t="s">
        <v>27</v>
      </c>
      <c r="G51" s="106" t="s">
        <v>120</v>
      </c>
    </row>
    <row r="52" spans="1:8">
      <c r="A52" s="250"/>
      <c r="B52" s="250"/>
      <c r="C52" s="250"/>
      <c r="D52" s="250"/>
      <c r="E52" s="250"/>
      <c r="F52" s="9" t="s">
        <v>37</v>
      </c>
      <c r="G52" s="106" t="s">
        <v>120</v>
      </c>
    </row>
    <row r="53" spans="1:8">
      <c r="A53" s="250"/>
      <c r="B53" s="250"/>
      <c r="C53" s="250"/>
      <c r="D53" s="250"/>
      <c r="E53" s="250"/>
      <c r="F53" s="9" t="s">
        <v>28</v>
      </c>
      <c r="G53" s="106" t="s">
        <v>120</v>
      </c>
    </row>
    <row r="54" spans="1:8" s="47" customFormat="1" ht="66">
      <c r="A54" s="76" t="s">
        <v>1354</v>
      </c>
      <c r="B54" s="76" t="s">
        <v>1355</v>
      </c>
      <c r="C54" s="48" t="s">
        <v>1356</v>
      </c>
      <c r="D54" s="29" t="s">
        <v>89</v>
      </c>
      <c r="E54" s="59" t="s">
        <v>83</v>
      </c>
      <c r="F54" s="45" t="s">
        <v>39</v>
      </c>
      <c r="G54" s="106" t="s">
        <v>120</v>
      </c>
      <c r="H54" s="46"/>
    </row>
    <row r="55" spans="1:8">
      <c r="A55" s="281" t="s">
        <v>44</v>
      </c>
      <c r="B55" s="281"/>
      <c r="C55" s="281"/>
      <c r="D55" s="281"/>
      <c r="E55" s="281"/>
      <c r="F55" s="281"/>
      <c r="G55" s="281"/>
    </row>
    <row r="56" spans="1:8">
      <c r="A56" s="281" t="s">
        <v>20</v>
      </c>
      <c r="B56" s="281"/>
      <c r="C56" s="281"/>
      <c r="D56" s="281"/>
      <c r="E56" s="281"/>
      <c r="F56" s="281" t="s">
        <v>21</v>
      </c>
      <c r="G56" s="281"/>
    </row>
    <row r="57" spans="1:8">
      <c r="A57" s="250" t="s">
        <v>22</v>
      </c>
      <c r="B57" s="250" t="s">
        <v>23</v>
      </c>
      <c r="C57" s="250" t="s">
        <v>31</v>
      </c>
      <c r="D57" s="250" t="s">
        <v>24</v>
      </c>
      <c r="E57" s="250" t="s">
        <v>25</v>
      </c>
      <c r="F57" s="9" t="s">
        <v>26</v>
      </c>
      <c r="G57" s="106">
        <v>100</v>
      </c>
    </row>
    <row r="58" spans="1:8">
      <c r="A58" s="250"/>
      <c r="B58" s="250"/>
      <c r="C58" s="250"/>
      <c r="D58" s="250"/>
      <c r="E58" s="250"/>
      <c r="F58" s="9" t="s">
        <v>36</v>
      </c>
      <c r="G58" s="108">
        <v>100</v>
      </c>
    </row>
    <row r="59" spans="1:8">
      <c r="A59" s="250"/>
      <c r="B59" s="250"/>
      <c r="C59" s="250"/>
      <c r="D59" s="250"/>
      <c r="E59" s="250"/>
      <c r="F59" s="9" t="s">
        <v>27</v>
      </c>
      <c r="G59" s="106">
        <v>38</v>
      </c>
    </row>
    <row r="60" spans="1:8">
      <c r="A60" s="250"/>
      <c r="B60" s="250"/>
      <c r="C60" s="250"/>
      <c r="D60" s="250"/>
      <c r="E60" s="250"/>
      <c r="F60" s="9" t="s">
        <v>37</v>
      </c>
      <c r="G60" s="106">
        <v>38</v>
      </c>
    </row>
    <row r="61" spans="1:8">
      <c r="A61" s="250"/>
      <c r="B61" s="250"/>
      <c r="C61" s="250"/>
      <c r="D61" s="250"/>
      <c r="E61" s="250"/>
      <c r="F61" s="9" t="s">
        <v>28</v>
      </c>
      <c r="G61" s="106">
        <v>43</v>
      </c>
    </row>
    <row r="62" spans="1:8" s="47" customFormat="1" ht="66">
      <c r="A62" s="88" t="s">
        <v>1357</v>
      </c>
      <c r="B62" s="88" t="s">
        <v>1358</v>
      </c>
      <c r="C62" s="125" t="s">
        <v>1359</v>
      </c>
      <c r="D62" s="88" t="s">
        <v>89</v>
      </c>
      <c r="E62" s="124" t="s">
        <v>90</v>
      </c>
      <c r="F62" s="45" t="s">
        <v>39</v>
      </c>
      <c r="G62" s="106">
        <f>(G61/G58)*100</f>
        <v>43</v>
      </c>
      <c r="H62" s="46"/>
    </row>
    <row r="63" spans="1:8">
      <c r="A63" s="250" t="s">
        <v>22</v>
      </c>
      <c r="B63" s="250" t="s">
        <v>23</v>
      </c>
      <c r="C63" s="250" t="s">
        <v>31</v>
      </c>
      <c r="D63" s="250" t="s">
        <v>24</v>
      </c>
      <c r="E63" s="250" t="s">
        <v>25</v>
      </c>
      <c r="F63" s="9" t="s">
        <v>26</v>
      </c>
      <c r="G63" s="106">
        <v>100</v>
      </c>
    </row>
    <row r="64" spans="1:8">
      <c r="A64" s="250"/>
      <c r="B64" s="250"/>
      <c r="C64" s="250"/>
      <c r="D64" s="250"/>
      <c r="E64" s="250"/>
      <c r="F64" s="9" t="s">
        <v>36</v>
      </c>
      <c r="G64" s="108">
        <v>100</v>
      </c>
    </row>
    <row r="65" spans="1:8">
      <c r="A65" s="250"/>
      <c r="B65" s="250"/>
      <c r="C65" s="250"/>
      <c r="D65" s="250"/>
      <c r="E65" s="250"/>
      <c r="F65" s="9" t="s">
        <v>27</v>
      </c>
      <c r="G65" s="106">
        <v>100</v>
      </c>
    </row>
    <row r="66" spans="1:8">
      <c r="A66" s="250"/>
      <c r="B66" s="250"/>
      <c r="C66" s="250"/>
      <c r="D66" s="250"/>
      <c r="E66" s="250"/>
      <c r="F66" s="9" t="s">
        <v>37</v>
      </c>
      <c r="G66" s="106">
        <v>100</v>
      </c>
    </row>
    <row r="67" spans="1:8" ht="17.25" thickBot="1">
      <c r="A67" s="250"/>
      <c r="B67" s="250"/>
      <c r="C67" s="250"/>
      <c r="D67" s="250"/>
      <c r="E67" s="250"/>
      <c r="F67" s="9" t="s">
        <v>28</v>
      </c>
      <c r="G67" s="106">
        <f>(G66/G64)*100</f>
        <v>100</v>
      </c>
    </row>
    <row r="68" spans="1:8" s="47" customFormat="1" ht="49.5">
      <c r="A68" s="137" t="s">
        <v>1360</v>
      </c>
      <c r="B68" s="76" t="s">
        <v>1361</v>
      </c>
      <c r="C68" s="48" t="s">
        <v>1362</v>
      </c>
      <c r="D68" s="76" t="s">
        <v>89</v>
      </c>
      <c r="E68" s="193" t="s">
        <v>90</v>
      </c>
      <c r="F68" s="45" t="s">
        <v>39</v>
      </c>
      <c r="G68" s="106">
        <f>(G67/G63)*100</f>
        <v>100</v>
      </c>
      <c r="H68" s="46"/>
    </row>
    <row r="69" spans="1:8">
      <c r="A69" s="250" t="s">
        <v>22</v>
      </c>
      <c r="B69" s="250" t="s">
        <v>23</v>
      </c>
      <c r="C69" s="250" t="s">
        <v>31</v>
      </c>
      <c r="D69" s="250" t="s">
        <v>24</v>
      </c>
      <c r="E69" s="250" t="s">
        <v>25</v>
      </c>
      <c r="F69" s="9" t="s">
        <v>26</v>
      </c>
      <c r="G69" s="106">
        <v>84</v>
      </c>
    </row>
    <row r="70" spans="1:8">
      <c r="A70" s="250"/>
      <c r="B70" s="250"/>
      <c r="C70" s="250"/>
      <c r="D70" s="250"/>
      <c r="E70" s="250"/>
      <c r="F70" s="9" t="s">
        <v>36</v>
      </c>
      <c r="G70" s="108">
        <v>50</v>
      </c>
    </row>
    <row r="71" spans="1:8">
      <c r="A71" s="250"/>
      <c r="B71" s="250"/>
      <c r="C71" s="250"/>
      <c r="D71" s="250"/>
      <c r="E71" s="250"/>
      <c r="F71" s="9" t="s">
        <v>27</v>
      </c>
      <c r="G71" s="106">
        <v>9</v>
      </c>
    </row>
    <row r="72" spans="1:8">
      <c r="A72" s="250"/>
      <c r="B72" s="250"/>
      <c r="C72" s="250"/>
      <c r="D72" s="250"/>
      <c r="E72" s="250"/>
      <c r="F72" s="9" t="s">
        <v>37</v>
      </c>
      <c r="G72" s="106">
        <v>9</v>
      </c>
    </row>
    <row r="73" spans="1:8">
      <c r="A73" s="250"/>
      <c r="B73" s="250"/>
      <c r="C73" s="250"/>
      <c r="D73" s="250"/>
      <c r="E73" s="250"/>
      <c r="F73" s="9" t="s">
        <v>28</v>
      </c>
      <c r="G73" s="106">
        <v>9</v>
      </c>
    </row>
    <row r="74" spans="1:8" s="47" customFormat="1" ht="16.5" customHeight="1">
      <c r="A74" s="88" t="s">
        <v>1363</v>
      </c>
      <c r="B74" s="88" t="s">
        <v>1364</v>
      </c>
      <c r="C74" s="125" t="s">
        <v>1365</v>
      </c>
      <c r="D74" s="88" t="s">
        <v>89</v>
      </c>
      <c r="E74" s="124" t="s">
        <v>90</v>
      </c>
      <c r="F74" s="45" t="s">
        <v>39</v>
      </c>
      <c r="G74" s="106">
        <f>(G73/G70)*100</f>
        <v>18</v>
      </c>
      <c r="H74" s="46"/>
    </row>
    <row r="75" spans="1:8">
      <c r="A75" s="250" t="s">
        <v>22</v>
      </c>
      <c r="B75" s="250" t="s">
        <v>23</v>
      </c>
      <c r="C75" s="250" t="s">
        <v>31</v>
      </c>
      <c r="D75" s="250" t="s">
        <v>24</v>
      </c>
      <c r="E75" s="250" t="s">
        <v>25</v>
      </c>
      <c r="F75" s="9" t="s">
        <v>26</v>
      </c>
      <c r="G75" s="106">
        <v>50</v>
      </c>
    </row>
    <row r="76" spans="1:8">
      <c r="A76" s="250"/>
      <c r="B76" s="250"/>
      <c r="C76" s="250"/>
      <c r="D76" s="250"/>
      <c r="E76" s="250"/>
      <c r="F76" s="9" t="s">
        <v>36</v>
      </c>
      <c r="G76" s="106">
        <v>50</v>
      </c>
    </row>
    <row r="77" spans="1:8">
      <c r="A77" s="250"/>
      <c r="B77" s="250"/>
      <c r="C77" s="250"/>
      <c r="D77" s="250"/>
      <c r="E77" s="250"/>
      <c r="F77" s="9" t="s">
        <v>27</v>
      </c>
      <c r="G77" s="106">
        <v>0</v>
      </c>
    </row>
    <row r="78" spans="1:8">
      <c r="A78" s="250"/>
      <c r="B78" s="250"/>
      <c r="C78" s="250"/>
      <c r="D78" s="250"/>
      <c r="E78" s="250"/>
      <c r="F78" s="9" t="s">
        <v>37</v>
      </c>
      <c r="G78" s="106">
        <v>0</v>
      </c>
    </row>
    <row r="79" spans="1:8">
      <c r="A79" s="250"/>
      <c r="B79" s="250"/>
      <c r="C79" s="250"/>
      <c r="D79" s="250"/>
      <c r="E79" s="250"/>
      <c r="F79" s="9" t="s">
        <v>28</v>
      </c>
      <c r="G79" s="106">
        <v>23</v>
      </c>
    </row>
    <row r="80" spans="1:8" s="47" customFormat="1" ht="16.5" customHeight="1">
      <c r="A80" s="88" t="s">
        <v>1366</v>
      </c>
      <c r="B80" s="88" t="s">
        <v>1367</v>
      </c>
      <c r="C80" s="88" t="s">
        <v>1368</v>
      </c>
      <c r="D80" s="88" t="s">
        <v>89</v>
      </c>
      <c r="E80" s="124" t="s">
        <v>90</v>
      </c>
      <c r="F80" s="45" t="s">
        <v>39</v>
      </c>
      <c r="G80" s="106">
        <f>(G79/G76)*100</f>
        <v>46</v>
      </c>
      <c r="H80" s="46"/>
    </row>
    <row r="81" spans="1:8">
      <c r="A81" s="250" t="s">
        <v>22</v>
      </c>
      <c r="B81" s="250" t="s">
        <v>23</v>
      </c>
      <c r="C81" s="250" t="s">
        <v>31</v>
      </c>
      <c r="D81" s="250" t="s">
        <v>24</v>
      </c>
      <c r="E81" s="250" t="s">
        <v>25</v>
      </c>
      <c r="F81" s="9" t="s">
        <v>26</v>
      </c>
      <c r="G81" s="82">
        <v>50</v>
      </c>
    </row>
    <row r="82" spans="1:8">
      <c r="A82" s="250"/>
      <c r="B82" s="250"/>
      <c r="C82" s="250"/>
      <c r="D82" s="250"/>
      <c r="E82" s="250"/>
      <c r="F82" s="9" t="s">
        <v>36</v>
      </c>
      <c r="G82" s="82">
        <v>50</v>
      </c>
    </row>
    <row r="83" spans="1:8">
      <c r="A83" s="250"/>
      <c r="B83" s="250"/>
      <c r="C83" s="250"/>
      <c r="D83" s="250"/>
      <c r="E83" s="250"/>
      <c r="F83" s="9" t="s">
        <v>27</v>
      </c>
      <c r="G83" s="82">
        <v>0</v>
      </c>
    </row>
    <row r="84" spans="1:8">
      <c r="A84" s="250"/>
      <c r="B84" s="250"/>
      <c r="C84" s="250"/>
      <c r="D84" s="250"/>
      <c r="E84" s="250"/>
      <c r="F84" s="9" t="s">
        <v>37</v>
      </c>
      <c r="G84" s="106">
        <v>0</v>
      </c>
    </row>
    <row r="85" spans="1:8">
      <c r="A85" s="250"/>
      <c r="B85" s="250"/>
      <c r="C85" s="250"/>
      <c r="D85" s="250"/>
      <c r="E85" s="250"/>
      <c r="F85" s="9" t="s">
        <v>28</v>
      </c>
      <c r="G85" s="82">
        <v>0</v>
      </c>
    </row>
    <row r="86" spans="1:8" s="47" customFormat="1" ht="66" customHeight="1">
      <c r="A86" s="88" t="s">
        <v>1369</v>
      </c>
      <c r="B86" s="88" t="s">
        <v>1367</v>
      </c>
      <c r="C86" s="88" t="s">
        <v>1370</v>
      </c>
      <c r="D86" s="88" t="s">
        <v>89</v>
      </c>
      <c r="E86" s="124" t="s">
        <v>90</v>
      </c>
      <c r="F86" s="45" t="s">
        <v>39</v>
      </c>
      <c r="G86" s="109">
        <f>(G85/G82)*100</f>
        <v>0</v>
      </c>
      <c r="H86" s="46"/>
    </row>
    <row r="87" spans="1:8">
      <c r="A87" s="250" t="s">
        <v>22</v>
      </c>
      <c r="B87" s="250" t="s">
        <v>23</v>
      </c>
      <c r="C87" s="250" t="s">
        <v>31</v>
      </c>
      <c r="D87" s="250" t="s">
        <v>24</v>
      </c>
      <c r="E87" s="250" t="s">
        <v>25</v>
      </c>
      <c r="F87" s="9" t="s">
        <v>26</v>
      </c>
      <c r="G87" s="106">
        <v>100</v>
      </c>
    </row>
    <row r="88" spans="1:8">
      <c r="A88" s="250"/>
      <c r="B88" s="250"/>
      <c r="C88" s="250"/>
      <c r="D88" s="250"/>
      <c r="E88" s="250"/>
      <c r="F88" s="9" t="s">
        <v>36</v>
      </c>
      <c r="G88" s="82">
        <v>100</v>
      </c>
    </row>
    <row r="89" spans="1:8">
      <c r="A89" s="250"/>
      <c r="B89" s="250"/>
      <c r="C89" s="250"/>
      <c r="D89" s="250"/>
      <c r="E89" s="250"/>
      <c r="F89" s="9" t="s">
        <v>27</v>
      </c>
      <c r="G89" s="106">
        <v>33</v>
      </c>
    </row>
    <row r="90" spans="1:8">
      <c r="A90" s="250"/>
      <c r="B90" s="250"/>
      <c r="C90" s="250"/>
      <c r="D90" s="250"/>
      <c r="E90" s="250"/>
      <c r="F90" s="9" t="s">
        <v>37</v>
      </c>
      <c r="G90" s="106">
        <v>33</v>
      </c>
    </row>
    <row r="91" spans="1:8">
      <c r="A91" s="250"/>
      <c r="B91" s="250"/>
      <c r="C91" s="250"/>
      <c r="D91" s="250"/>
      <c r="E91" s="250"/>
      <c r="F91" s="9" t="s">
        <v>28</v>
      </c>
      <c r="G91" s="106">
        <v>33</v>
      </c>
    </row>
    <row r="92" spans="1:8" s="47" customFormat="1" ht="99">
      <c r="A92" s="88" t="s">
        <v>1371</v>
      </c>
      <c r="B92" s="88" t="s">
        <v>1372</v>
      </c>
      <c r="C92" s="88" t="s">
        <v>1373</v>
      </c>
      <c r="D92" s="88" t="s">
        <v>89</v>
      </c>
      <c r="E92" s="124" t="s">
        <v>90</v>
      </c>
      <c r="F92" s="45" t="s">
        <v>39</v>
      </c>
      <c r="G92" s="106">
        <f>(G91/G88)*100</f>
        <v>33</v>
      </c>
      <c r="H92" s="46"/>
    </row>
    <row r="93" spans="1:8">
      <c r="A93" s="250" t="s">
        <v>22</v>
      </c>
      <c r="B93" s="250" t="s">
        <v>23</v>
      </c>
      <c r="C93" s="250" t="s">
        <v>31</v>
      </c>
      <c r="D93" s="250" t="s">
        <v>24</v>
      </c>
      <c r="E93" s="250" t="s">
        <v>25</v>
      </c>
      <c r="F93" s="9" t="s">
        <v>26</v>
      </c>
      <c r="G93" s="110">
        <v>100</v>
      </c>
    </row>
    <row r="94" spans="1:8">
      <c r="A94" s="250"/>
      <c r="B94" s="250"/>
      <c r="C94" s="250"/>
      <c r="D94" s="250"/>
      <c r="E94" s="250"/>
      <c r="F94" s="9" t="s">
        <v>36</v>
      </c>
      <c r="G94" s="92">
        <v>100</v>
      </c>
    </row>
    <row r="95" spans="1:8">
      <c r="A95" s="250"/>
      <c r="B95" s="250"/>
      <c r="C95" s="250"/>
      <c r="D95" s="250"/>
      <c r="E95" s="250"/>
      <c r="F95" s="9" t="s">
        <v>27</v>
      </c>
      <c r="G95" s="106">
        <v>38</v>
      </c>
    </row>
    <row r="96" spans="1:8">
      <c r="A96" s="250"/>
      <c r="B96" s="250"/>
      <c r="C96" s="250"/>
      <c r="D96" s="250"/>
      <c r="E96" s="250"/>
      <c r="F96" s="9" t="s">
        <v>37</v>
      </c>
      <c r="G96" s="106">
        <v>38</v>
      </c>
    </row>
    <row r="97" spans="1:7">
      <c r="A97" s="250"/>
      <c r="B97" s="250"/>
      <c r="C97" s="250"/>
      <c r="D97" s="250"/>
      <c r="E97" s="250"/>
      <c r="F97" s="9" t="s">
        <v>28</v>
      </c>
      <c r="G97" s="106">
        <v>43</v>
      </c>
    </row>
    <row r="98" spans="1:7" s="51" customFormat="1" ht="39" thickBot="1">
      <c r="A98" s="94" t="s">
        <v>1374</v>
      </c>
      <c r="B98" s="94" t="s">
        <v>1375</v>
      </c>
      <c r="C98" s="194" t="s">
        <v>1359</v>
      </c>
      <c r="D98" s="88" t="s">
        <v>89</v>
      </c>
      <c r="E98" s="124" t="s">
        <v>90</v>
      </c>
      <c r="F98" s="50" t="s">
        <v>39</v>
      </c>
      <c r="G98" s="106">
        <f>(G97/G94)*100</f>
        <v>43</v>
      </c>
    </row>
    <row r="99" spans="1:7">
      <c r="A99" s="250" t="s">
        <v>22</v>
      </c>
      <c r="B99" s="250" t="s">
        <v>23</v>
      </c>
      <c r="C99" s="250" t="s">
        <v>31</v>
      </c>
      <c r="D99" s="250" t="s">
        <v>24</v>
      </c>
      <c r="E99" s="250" t="s">
        <v>25</v>
      </c>
      <c r="F99" s="9" t="s">
        <v>26</v>
      </c>
      <c r="G99" s="110">
        <v>100</v>
      </c>
    </row>
    <row r="100" spans="1:7">
      <c r="A100" s="250"/>
      <c r="B100" s="250"/>
      <c r="C100" s="250"/>
      <c r="D100" s="250"/>
      <c r="E100" s="250"/>
      <c r="F100" s="9" t="s">
        <v>36</v>
      </c>
      <c r="G100" s="92">
        <v>100</v>
      </c>
    </row>
    <row r="101" spans="1:7">
      <c r="A101" s="250"/>
      <c r="B101" s="250"/>
      <c r="C101" s="250"/>
      <c r="D101" s="250"/>
      <c r="E101" s="250"/>
      <c r="F101" s="9" t="s">
        <v>27</v>
      </c>
      <c r="G101" s="106">
        <v>100</v>
      </c>
    </row>
    <row r="102" spans="1:7">
      <c r="A102" s="250"/>
      <c r="B102" s="250"/>
      <c r="C102" s="250"/>
      <c r="D102" s="250"/>
      <c r="E102" s="250"/>
      <c r="F102" s="9" t="s">
        <v>37</v>
      </c>
      <c r="G102" s="106">
        <v>100</v>
      </c>
    </row>
    <row r="103" spans="1:7">
      <c r="A103" s="250"/>
      <c r="B103" s="250"/>
      <c r="C103" s="250"/>
      <c r="D103" s="250"/>
      <c r="E103" s="250"/>
      <c r="F103" s="9" t="s">
        <v>28</v>
      </c>
      <c r="G103" s="106">
        <v>100</v>
      </c>
    </row>
    <row r="104" spans="1:7" s="51" customFormat="1" ht="33.75" thickBot="1">
      <c r="A104" s="94" t="s">
        <v>1376</v>
      </c>
      <c r="B104" s="94" t="s">
        <v>1377</v>
      </c>
      <c r="C104" s="194" t="s">
        <v>1362</v>
      </c>
      <c r="D104" s="88" t="s">
        <v>89</v>
      </c>
      <c r="E104" s="124" t="s">
        <v>90</v>
      </c>
      <c r="F104" s="50" t="s">
        <v>39</v>
      </c>
      <c r="G104" s="106">
        <f>(G103/G100)*100</f>
        <v>100</v>
      </c>
    </row>
    <row r="105" spans="1:7">
      <c r="A105" s="250" t="s">
        <v>22</v>
      </c>
      <c r="B105" s="250" t="s">
        <v>23</v>
      </c>
      <c r="C105" s="250" t="s">
        <v>31</v>
      </c>
      <c r="D105" s="250" t="s">
        <v>24</v>
      </c>
      <c r="E105" s="250" t="s">
        <v>25</v>
      </c>
      <c r="F105" s="9" t="s">
        <v>26</v>
      </c>
      <c r="G105" s="110">
        <v>42</v>
      </c>
    </row>
    <row r="106" spans="1:7">
      <c r="A106" s="250"/>
      <c r="B106" s="250"/>
      <c r="C106" s="250"/>
      <c r="D106" s="250"/>
      <c r="E106" s="250"/>
      <c r="F106" s="9" t="s">
        <v>36</v>
      </c>
      <c r="G106" s="92">
        <v>50</v>
      </c>
    </row>
    <row r="107" spans="1:7">
      <c r="A107" s="250"/>
      <c r="B107" s="250"/>
      <c r="C107" s="250"/>
      <c r="D107" s="250"/>
      <c r="E107" s="250"/>
      <c r="F107" s="9" t="s">
        <v>27</v>
      </c>
      <c r="G107" s="106">
        <v>6</v>
      </c>
    </row>
    <row r="108" spans="1:7">
      <c r="A108" s="250"/>
      <c r="B108" s="250"/>
      <c r="C108" s="250"/>
      <c r="D108" s="250"/>
      <c r="E108" s="250"/>
      <c r="F108" s="9" t="s">
        <v>37</v>
      </c>
      <c r="G108" s="106">
        <v>6</v>
      </c>
    </row>
    <row r="109" spans="1:7">
      <c r="A109" s="250"/>
      <c r="B109" s="250"/>
      <c r="C109" s="250"/>
      <c r="D109" s="250"/>
      <c r="E109" s="250"/>
      <c r="F109" s="9" t="s">
        <v>28</v>
      </c>
      <c r="G109" s="106">
        <v>6</v>
      </c>
    </row>
    <row r="110" spans="1:7" s="51" customFormat="1" ht="51.75" thickBot="1">
      <c r="A110" s="94" t="s">
        <v>1378</v>
      </c>
      <c r="B110" s="195" t="s">
        <v>1379</v>
      </c>
      <c r="C110" s="194" t="s">
        <v>1380</v>
      </c>
      <c r="D110" s="88" t="s">
        <v>89</v>
      </c>
      <c r="E110" s="124" t="s">
        <v>90</v>
      </c>
      <c r="F110" s="50" t="s">
        <v>39</v>
      </c>
      <c r="G110" s="106">
        <f>(G109/G106)*100</f>
        <v>12</v>
      </c>
    </row>
    <row r="111" spans="1:7">
      <c r="A111" s="250" t="s">
        <v>22</v>
      </c>
      <c r="B111" s="250" t="s">
        <v>23</v>
      </c>
      <c r="C111" s="250" t="s">
        <v>31</v>
      </c>
      <c r="D111" s="250" t="s">
        <v>24</v>
      </c>
      <c r="E111" s="250" t="s">
        <v>25</v>
      </c>
      <c r="F111" s="9" t="s">
        <v>26</v>
      </c>
      <c r="G111" s="110">
        <v>61</v>
      </c>
    </row>
    <row r="112" spans="1:7">
      <c r="A112" s="250"/>
      <c r="B112" s="250"/>
      <c r="C112" s="250"/>
      <c r="D112" s="250"/>
      <c r="E112" s="250"/>
      <c r="F112" s="9" t="s">
        <v>36</v>
      </c>
      <c r="G112" s="92">
        <v>51</v>
      </c>
    </row>
    <row r="113" spans="1:7">
      <c r="A113" s="250"/>
      <c r="B113" s="250"/>
      <c r="C113" s="250"/>
      <c r="D113" s="250"/>
      <c r="E113" s="250"/>
      <c r="F113" s="9" t="s">
        <v>27</v>
      </c>
      <c r="G113" s="106">
        <v>0</v>
      </c>
    </row>
    <row r="114" spans="1:7">
      <c r="A114" s="250"/>
      <c r="B114" s="250"/>
      <c r="C114" s="250"/>
      <c r="D114" s="250"/>
      <c r="E114" s="250"/>
      <c r="F114" s="9" t="s">
        <v>37</v>
      </c>
      <c r="G114" s="106">
        <v>0</v>
      </c>
    </row>
    <row r="115" spans="1:7">
      <c r="A115" s="250"/>
      <c r="B115" s="250"/>
      <c r="C115" s="250"/>
      <c r="D115" s="250"/>
      <c r="E115" s="250"/>
      <c r="F115" s="9" t="s">
        <v>28</v>
      </c>
      <c r="G115" s="106">
        <v>0</v>
      </c>
    </row>
    <row r="116" spans="1:7" s="51" customFormat="1" ht="50.25" thickBot="1">
      <c r="A116" s="94" t="s">
        <v>1381</v>
      </c>
      <c r="B116" s="94" t="s">
        <v>1382</v>
      </c>
      <c r="C116" s="194" t="s">
        <v>1383</v>
      </c>
      <c r="D116" s="88" t="s">
        <v>89</v>
      </c>
      <c r="E116" s="124" t="s">
        <v>90</v>
      </c>
      <c r="F116" s="50" t="s">
        <v>39</v>
      </c>
      <c r="G116" s="106">
        <f>(G115/G112)*100</f>
        <v>0</v>
      </c>
    </row>
    <row r="117" spans="1:7">
      <c r="A117" s="250" t="s">
        <v>22</v>
      </c>
      <c r="B117" s="250" t="s">
        <v>23</v>
      </c>
      <c r="C117" s="250" t="s">
        <v>31</v>
      </c>
      <c r="D117" s="250" t="s">
        <v>24</v>
      </c>
      <c r="E117" s="250" t="s">
        <v>25</v>
      </c>
      <c r="F117" s="9" t="s">
        <v>26</v>
      </c>
      <c r="G117" s="110">
        <v>100</v>
      </c>
    </row>
    <row r="118" spans="1:7">
      <c r="A118" s="250"/>
      <c r="B118" s="250"/>
      <c r="C118" s="250"/>
      <c r="D118" s="250"/>
      <c r="E118" s="250"/>
      <c r="F118" s="9" t="s">
        <v>36</v>
      </c>
      <c r="G118" s="92">
        <v>100</v>
      </c>
    </row>
    <row r="119" spans="1:7">
      <c r="A119" s="250"/>
      <c r="B119" s="250"/>
      <c r="C119" s="250"/>
      <c r="D119" s="250"/>
      <c r="E119" s="250"/>
      <c r="F119" s="9" t="s">
        <v>27</v>
      </c>
      <c r="G119" s="106">
        <v>17</v>
      </c>
    </row>
    <row r="120" spans="1:7">
      <c r="A120" s="250"/>
      <c r="B120" s="250"/>
      <c r="C120" s="250"/>
      <c r="D120" s="250"/>
      <c r="E120" s="250"/>
      <c r="F120" s="9" t="s">
        <v>37</v>
      </c>
      <c r="G120" s="106">
        <v>17</v>
      </c>
    </row>
    <row r="121" spans="1:7">
      <c r="A121" s="250"/>
      <c r="B121" s="250"/>
      <c r="C121" s="250"/>
      <c r="D121" s="250"/>
      <c r="E121" s="250"/>
      <c r="F121" s="9" t="s">
        <v>28</v>
      </c>
      <c r="G121" s="106">
        <v>17</v>
      </c>
    </row>
    <row r="122" spans="1:7" s="51" customFormat="1" ht="51.75" thickBot="1">
      <c r="A122" s="94" t="s">
        <v>1384</v>
      </c>
      <c r="B122" s="94" t="s">
        <v>1385</v>
      </c>
      <c r="C122" s="194" t="s">
        <v>1386</v>
      </c>
      <c r="D122" s="195" t="s">
        <v>89</v>
      </c>
      <c r="E122" s="88" t="s">
        <v>90</v>
      </c>
      <c r="F122" s="50" t="s">
        <v>39</v>
      </c>
      <c r="G122" s="106">
        <f>(G121/G118)*100</f>
        <v>17</v>
      </c>
    </row>
    <row r="123" spans="1:7">
      <c r="A123" s="250" t="s">
        <v>22</v>
      </c>
      <c r="B123" s="250" t="s">
        <v>23</v>
      </c>
      <c r="C123" s="250" t="s">
        <v>31</v>
      </c>
      <c r="D123" s="250" t="s">
        <v>24</v>
      </c>
      <c r="E123" s="250" t="s">
        <v>25</v>
      </c>
      <c r="F123" s="9" t="s">
        <v>26</v>
      </c>
      <c r="G123" s="110">
        <v>100</v>
      </c>
    </row>
    <row r="124" spans="1:7">
      <c r="A124" s="250"/>
      <c r="B124" s="250"/>
      <c r="C124" s="250"/>
      <c r="D124" s="250"/>
      <c r="E124" s="250"/>
      <c r="F124" s="9" t="s">
        <v>36</v>
      </c>
      <c r="G124" s="92">
        <v>100</v>
      </c>
    </row>
    <row r="125" spans="1:7">
      <c r="A125" s="250"/>
      <c r="B125" s="250"/>
      <c r="C125" s="250"/>
      <c r="D125" s="250"/>
      <c r="E125" s="250"/>
      <c r="F125" s="9" t="s">
        <v>27</v>
      </c>
      <c r="G125" s="106">
        <v>0</v>
      </c>
    </row>
    <row r="126" spans="1:7">
      <c r="A126" s="250"/>
      <c r="B126" s="250"/>
      <c r="C126" s="250"/>
      <c r="D126" s="250"/>
      <c r="E126" s="250"/>
      <c r="F126" s="9" t="s">
        <v>37</v>
      </c>
      <c r="G126" s="106">
        <v>0</v>
      </c>
    </row>
    <row r="127" spans="1:7">
      <c r="A127" s="250"/>
      <c r="B127" s="250"/>
      <c r="C127" s="250"/>
      <c r="D127" s="250"/>
      <c r="E127" s="250"/>
      <c r="F127" s="9" t="s">
        <v>28</v>
      </c>
      <c r="G127" s="106">
        <v>25</v>
      </c>
    </row>
    <row r="128" spans="1:7" s="51" customFormat="1" ht="90" thickBot="1">
      <c r="A128" s="94" t="s">
        <v>1387</v>
      </c>
      <c r="B128" s="94" t="s">
        <v>1388</v>
      </c>
      <c r="C128" s="194" t="s">
        <v>1389</v>
      </c>
      <c r="D128" s="88" t="s">
        <v>89</v>
      </c>
      <c r="E128" s="124" t="s">
        <v>90</v>
      </c>
      <c r="F128" s="50" t="s">
        <v>39</v>
      </c>
      <c r="G128" s="106">
        <f>(G127/G124)*100</f>
        <v>25</v>
      </c>
    </row>
    <row r="129" spans="1:7">
      <c r="A129" s="250" t="s">
        <v>22</v>
      </c>
      <c r="B129" s="250" t="s">
        <v>23</v>
      </c>
      <c r="C129" s="250" t="s">
        <v>31</v>
      </c>
      <c r="D129" s="250" t="s">
        <v>24</v>
      </c>
      <c r="E129" s="250" t="s">
        <v>25</v>
      </c>
      <c r="F129" s="9" t="s">
        <v>26</v>
      </c>
      <c r="G129" s="110">
        <v>100</v>
      </c>
    </row>
    <row r="130" spans="1:7">
      <c r="A130" s="250"/>
      <c r="B130" s="250"/>
      <c r="C130" s="250"/>
      <c r="D130" s="250"/>
      <c r="E130" s="250"/>
      <c r="F130" s="9" t="s">
        <v>36</v>
      </c>
      <c r="G130" s="92">
        <v>100</v>
      </c>
    </row>
    <row r="131" spans="1:7">
      <c r="A131" s="250"/>
      <c r="B131" s="250"/>
      <c r="C131" s="250"/>
      <c r="D131" s="250"/>
      <c r="E131" s="250"/>
      <c r="F131" s="9" t="s">
        <v>27</v>
      </c>
      <c r="G131" s="106">
        <v>0</v>
      </c>
    </row>
    <row r="132" spans="1:7">
      <c r="A132" s="250"/>
      <c r="B132" s="250"/>
      <c r="C132" s="250"/>
      <c r="D132" s="250"/>
      <c r="E132" s="250"/>
      <c r="F132" s="9" t="s">
        <v>37</v>
      </c>
      <c r="G132" s="106">
        <v>0</v>
      </c>
    </row>
    <row r="133" spans="1:7" ht="17.25" thickBot="1">
      <c r="A133" s="250"/>
      <c r="B133" s="250"/>
      <c r="C133" s="250"/>
      <c r="D133" s="250"/>
      <c r="E133" s="250"/>
      <c r="F133" s="9" t="s">
        <v>28</v>
      </c>
      <c r="G133" s="106">
        <v>0</v>
      </c>
    </row>
    <row r="134" spans="1:7" s="51" customFormat="1" ht="49.5">
      <c r="A134" s="94" t="s">
        <v>1390</v>
      </c>
      <c r="B134" s="94" t="s">
        <v>1391</v>
      </c>
      <c r="C134" s="141" t="s">
        <v>1392</v>
      </c>
      <c r="D134" s="141" t="s">
        <v>89</v>
      </c>
      <c r="E134" s="196" t="s">
        <v>90</v>
      </c>
      <c r="F134" s="50" t="s">
        <v>39</v>
      </c>
      <c r="G134" s="106">
        <f>(G133/G130)*100</f>
        <v>0</v>
      </c>
    </row>
    <row r="135" spans="1:7">
      <c r="A135" s="250" t="s">
        <v>22</v>
      </c>
      <c r="B135" s="250" t="s">
        <v>23</v>
      </c>
      <c r="C135" s="250" t="s">
        <v>31</v>
      </c>
      <c r="D135" s="250" t="s">
        <v>24</v>
      </c>
      <c r="E135" s="250" t="s">
        <v>25</v>
      </c>
      <c r="F135" s="9" t="s">
        <v>26</v>
      </c>
      <c r="G135" s="110">
        <v>100</v>
      </c>
    </row>
    <row r="136" spans="1:7">
      <c r="A136" s="250"/>
      <c r="B136" s="250"/>
      <c r="C136" s="250"/>
      <c r="D136" s="250"/>
      <c r="E136" s="250"/>
      <c r="F136" s="9" t="s">
        <v>36</v>
      </c>
      <c r="G136" s="92">
        <v>100</v>
      </c>
    </row>
    <row r="137" spans="1:7">
      <c r="A137" s="250"/>
      <c r="B137" s="250"/>
      <c r="C137" s="250"/>
      <c r="D137" s="250"/>
      <c r="E137" s="250"/>
      <c r="F137" s="9" t="s">
        <v>27</v>
      </c>
      <c r="G137" s="106">
        <v>0</v>
      </c>
    </row>
    <row r="138" spans="1:7">
      <c r="A138" s="250"/>
      <c r="B138" s="250"/>
      <c r="C138" s="250"/>
      <c r="D138" s="250"/>
      <c r="E138" s="250"/>
      <c r="F138" s="9" t="s">
        <v>37</v>
      </c>
      <c r="G138" s="106">
        <v>0</v>
      </c>
    </row>
    <row r="139" spans="1:7" ht="17.25" thickBot="1">
      <c r="A139" s="250"/>
      <c r="B139" s="250"/>
      <c r="C139" s="250"/>
      <c r="D139" s="250"/>
      <c r="E139" s="250"/>
      <c r="F139" s="9" t="s">
        <v>28</v>
      </c>
      <c r="G139" s="106">
        <v>0</v>
      </c>
    </row>
    <row r="140" spans="1:7" s="51" customFormat="1" ht="70.5" thickBot="1">
      <c r="A140" s="94" t="s">
        <v>296</v>
      </c>
      <c r="B140" s="94" t="s">
        <v>1393</v>
      </c>
      <c r="C140" s="194" t="s">
        <v>1394</v>
      </c>
      <c r="D140" s="141" t="s">
        <v>89</v>
      </c>
      <c r="E140" s="196" t="s">
        <v>90</v>
      </c>
      <c r="F140" s="50" t="s">
        <v>39</v>
      </c>
      <c r="G140" s="106">
        <f>(G139/G136)*100</f>
        <v>0</v>
      </c>
    </row>
    <row r="141" spans="1:7">
      <c r="A141" s="256" t="s">
        <v>29</v>
      </c>
      <c r="B141" s="256"/>
      <c r="C141" s="256"/>
      <c r="D141" s="256"/>
      <c r="E141" s="256"/>
      <c r="F141" s="256"/>
      <c r="G141" s="256"/>
    </row>
    <row r="142" spans="1:7">
      <c r="A142" s="275" t="str">
        <f>(A32)</f>
        <v>Promedio de Acceso y conocimiento de los derechos de acceso a la información y protección de datos personales.</v>
      </c>
      <c r="B142" s="275"/>
      <c r="C142" s="275"/>
      <c r="D142" s="275"/>
      <c r="E142" s="275"/>
      <c r="F142" s="275"/>
      <c r="G142" s="275"/>
    </row>
    <row r="143" spans="1:7">
      <c r="A143" s="10" t="s">
        <v>53</v>
      </c>
      <c r="B143" s="280"/>
      <c r="C143" s="280"/>
      <c r="D143" s="280"/>
      <c r="E143" s="280"/>
      <c r="F143" s="280"/>
      <c r="G143" s="280"/>
    </row>
    <row r="144" spans="1:7">
      <c r="A144" s="275" t="str">
        <f>(A40)</f>
        <v>Índice de aplicación de las políticas nacionales de gobierno abierto y transparencia proactiva</v>
      </c>
      <c r="B144" s="275"/>
      <c r="C144" s="275"/>
      <c r="D144" s="275"/>
      <c r="E144" s="275"/>
      <c r="F144" s="275"/>
      <c r="G144" s="275"/>
    </row>
    <row r="145" spans="1:7">
      <c r="A145" s="10" t="s">
        <v>53</v>
      </c>
      <c r="B145" s="280"/>
      <c r="C145" s="280"/>
      <c r="D145" s="280"/>
      <c r="E145" s="280"/>
      <c r="F145" s="280"/>
      <c r="G145" s="280"/>
    </row>
    <row r="146" spans="1:7">
      <c r="A146" s="275" t="str">
        <f>(A48)</f>
        <v>Porcentaje de instituciones con acciones implementadas del Programa de Gobierno Abierto</v>
      </c>
      <c r="B146" s="275"/>
      <c r="C146" s="275"/>
      <c r="D146" s="275"/>
      <c r="E146" s="275"/>
      <c r="F146" s="275"/>
      <c r="G146" s="275"/>
    </row>
    <row r="147" spans="1:7">
      <c r="A147" s="10" t="s">
        <v>53</v>
      </c>
      <c r="B147" s="280"/>
      <c r="C147" s="280"/>
      <c r="D147" s="280"/>
      <c r="E147" s="280"/>
      <c r="F147" s="280"/>
      <c r="G147" s="280"/>
    </row>
    <row r="148" spans="1:7">
      <c r="A148" s="275" t="str">
        <f>(A54)</f>
        <v>Porcentaje de instituciones con acciones implementadas del Programa de Transparencia Proactiva</v>
      </c>
      <c r="B148" s="275"/>
      <c r="C148" s="275"/>
      <c r="D148" s="275"/>
      <c r="E148" s="275"/>
      <c r="F148" s="275"/>
      <c r="G148" s="275"/>
    </row>
    <row r="149" spans="1:7">
      <c r="A149" s="10" t="s">
        <v>53</v>
      </c>
      <c r="B149" s="280"/>
      <c r="C149" s="280"/>
      <c r="D149" s="280"/>
      <c r="E149" s="280"/>
      <c r="F149" s="280"/>
      <c r="G149" s="280"/>
    </row>
    <row r="150" spans="1:7">
      <c r="A150" s="275" t="str">
        <f>(A62)</f>
        <v>Porcentaje de acciones de sensibilización de gobierno abierto realizadas</v>
      </c>
      <c r="B150" s="275"/>
      <c r="C150" s="275"/>
      <c r="D150" s="275"/>
      <c r="E150" s="275"/>
      <c r="F150" s="275"/>
      <c r="G150" s="275"/>
    </row>
    <row r="151" spans="1:7">
      <c r="A151" s="10" t="s">
        <v>53</v>
      </c>
      <c r="B151" s="280"/>
      <c r="C151" s="280"/>
      <c r="D151" s="280"/>
      <c r="E151" s="280"/>
      <c r="F151" s="280"/>
      <c r="G151" s="280"/>
    </row>
    <row r="152" spans="1:7">
      <c r="A152" s="275" t="str">
        <f>(A68)</f>
        <v>Porcentaje de consultas de gobierno abierto atendidas</v>
      </c>
      <c r="B152" s="275"/>
      <c r="C152" s="275"/>
      <c r="D152" s="275"/>
      <c r="E152" s="275"/>
      <c r="F152" s="275"/>
      <c r="G152" s="275"/>
    </row>
    <row r="153" spans="1:7">
      <c r="A153" s="10" t="s">
        <v>53</v>
      </c>
      <c r="B153" s="280"/>
      <c r="C153" s="280"/>
      <c r="D153" s="280"/>
      <c r="E153" s="280"/>
      <c r="F153" s="280"/>
      <c r="G153" s="280"/>
    </row>
    <row r="154" spans="1:7">
      <c r="A154" s="275" t="str">
        <f>(A74)</f>
        <v>Porcentaje de acciones verificadas en proyectos de gobierno abierto</v>
      </c>
      <c r="B154" s="275"/>
      <c r="C154" s="275"/>
      <c r="D154" s="275"/>
      <c r="E154" s="275"/>
      <c r="F154" s="275"/>
      <c r="G154" s="275"/>
    </row>
    <row r="155" spans="1:7">
      <c r="A155" s="10" t="s">
        <v>53</v>
      </c>
      <c r="B155" s="280" t="s">
        <v>1395</v>
      </c>
      <c r="C155" s="280"/>
      <c r="D155" s="280"/>
      <c r="E155" s="280"/>
      <c r="F155" s="280"/>
      <c r="G155" s="280"/>
    </row>
    <row r="156" spans="1:7">
      <c r="A156" s="275" t="str">
        <f>(A80)</f>
        <v>Porcentaje de avance en la generación de los compromisos en los proyectos en materia de gobierno abierto.</v>
      </c>
      <c r="B156" s="275"/>
      <c r="C156" s="275"/>
      <c r="D156" s="275"/>
      <c r="E156" s="275"/>
      <c r="F156" s="275"/>
      <c r="G156" s="275"/>
    </row>
    <row r="157" spans="1:7">
      <c r="A157" s="10" t="s">
        <v>53</v>
      </c>
      <c r="B157" s="280" t="s">
        <v>1396</v>
      </c>
      <c r="C157" s="280"/>
      <c r="D157" s="280"/>
      <c r="E157" s="280"/>
      <c r="F157" s="280"/>
      <c r="G157" s="280"/>
    </row>
    <row r="158" spans="1:7">
      <c r="A158" s="275" t="str">
        <f>(A86)</f>
        <v>Porcentaje de cumplimiento las guías de implementación  en materia de gobierno abierto.</v>
      </c>
      <c r="B158" s="275"/>
      <c r="C158" s="275"/>
      <c r="D158" s="275"/>
      <c r="E158" s="275"/>
      <c r="F158" s="275"/>
      <c r="G158" s="275"/>
    </row>
    <row r="159" spans="1:7">
      <c r="A159" s="10" t="s">
        <v>53</v>
      </c>
      <c r="B159" s="280" t="s">
        <v>1397</v>
      </c>
      <c r="C159" s="280"/>
      <c r="D159" s="280"/>
      <c r="E159" s="280"/>
      <c r="F159" s="280"/>
      <c r="G159" s="280"/>
    </row>
    <row r="160" spans="1:7">
      <c r="A160" s="275" t="str">
        <f>(A92)</f>
        <v>Porcentaje de acciones realizadas en el marco de la participación del INAI en la Alianza para el Gobierno Abierto.</v>
      </c>
      <c r="B160" s="275"/>
      <c r="C160" s="275"/>
      <c r="D160" s="275"/>
      <c r="E160" s="275"/>
      <c r="F160" s="275"/>
      <c r="G160" s="275"/>
    </row>
    <row r="161" spans="1:7">
      <c r="A161" s="10" t="s">
        <v>53</v>
      </c>
      <c r="B161" s="280" t="s">
        <v>1398</v>
      </c>
      <c r="C161" s="280"/>
      <c r="D161" s="280"/>
      <c r="E161" s="280"/>
      <c r="F161" s="280"/>
      <c r="G161" s="280"/>
    </row>
    <row r="162" spans="1:7">
      <c r="A162" s="275" t="str">
        <f>(A98)</f>
        <v>Porcentaje de acciones de sensibilización de transparencia proactiva realizadas</v>
      </c>
      <c r="B162" s="275"/>
      <c r="C162" s="275"/>
      <c r="D162" s="275"/>
      <c r="E162" s="275"/>
      <c r="F162" s="275"/>
      <c r="G162" s="275"/>
    </row>
    <row r="163" spans="1:7">
      <c r="A163" s="10" t="s">
        <v>53</v>
      </c>
      <c r="B163" s="280" t="s">
        <v>1399</v>
      </c>
      <c r="C163" s="280"/>
      <c r="D163" s="280"/>
      <c r="E163" s="280"/>
      <c r="F163" s="280"/>
      <c r="G163" s="280"/>
    </row>
    <row r="164" spans="1:7">
      <c r="A164" s="275" t="str">
        <f>(A104)</f>
        <v>Porcentaje de consultas de transparencia proactiva atendidas</v>
      </c>
      <c r="B164" s="275"/>
      <c r="C164" s="275"/>
      <c r="D164" s="275"/>
      <c r="E164" s="275"/>
      <c r="F164" s="275"/>
      <c r="G164" s="275"/>
    </row>
    <row r="165" spans="1:7">
      <c r="A165" s="10" t="s">
        <v>53</v>
      </c>
      <c r="B165" s="280" t="s">
        <v>1400</v>
      </c>
      <c r="C165" s="280"/>
      <c r="D165" s="280"/>
      <c r="E165" s="280"/>
      <c r="F165" s="280"/>
      <c r="G165" s="280"/>
    </row>
    <row r="166" spans="1:7">
      <c r="A166" s="275" t="str">
        <f>(A110)</f>
        <v>Porcentaje de compromiso en materia de conocimiento público verificadas en proyectos de gobierno abierto</v>
      </c>
      <c r="B166" s="275"/>
      <c r="C166" s="275"/>
      <c r="D166" s="275"/>
      <c r="E166" s="275"/>
      <c r="F166" s="275"/>
      <c r="G166" s="275"/>
    </row>
    <row r="167" spans="1:7">
      <c r="A167" s="10" t="s">
        <v>53</v>
      </c>
      <c r="B167" s="280" t="s">
        <v>1401</v>
      </c>
      <c r="C167" s="280"/>
      <c r="D167" s="280"/>
      <c r="E167" s="280"/>
      <c r="F167" s="280"/>
      <c r="G167" s="280"/>
    </row>
    <row r="168" spans="1:7">
      <c r="A168" s="275" t="str">
        <f>(A116)</f>
        <v>Porcentaje de cumplimiento de las guías de implementación  en materia de Transparencia Proactiva</v>
      </c>
      <c r="B168" s="275"/>
      <c r="C168" s="275"/>
      <c r="D168" s="275"/>
      <c r="E168" s="275"/>
      <c r="F168" s="275"/>
      <c r="G168" s="275"/>
    </row>
    <row r="169" spans="1:7">
      <c r="A169" s="10" t="s">
        <v>53</v>
      </c>
      <c r="B169" s="280" t="s">
        <v>1402</v>
      </c>
      <c r="C169" s="280"/>
      <c r="D169" s="280"/>
      <c r="E169" s="280"/>
      <c r="F169" s="280"/>
      <c r="G169" s="280"/>
    </row>
    <row r="170" spans="1:7">
      <c r="A170" s="275" t="str">
        <f>(A122)</f>
        <v>Porcentaje de acciones realizadas en proyectos de conocimiento público</v>
      </c>
      <c r="B170" s="275"/>
      <c r="C170" s="275"/>
      <c r="D170" s="275"/>
      <c r="E170" s="275"/>
      <c r="F170" s="275"/>
      <c r="G170" s="275"/>
    </row>
    <row r="171" spans="1:7">
      <c r="A171" s="10" t="s">
        <v>53</v>
      </c>
      <c r="B171" s="280" t="s">
        <v>1403</v>
      </c>
      <c r="C171" s="280"/>
      <c r="D171" s="280"/>
      <c r="E171" s="280"/>
      <c r="F171" s="280"/>
      <c r="G171" s="280"/>
    </row>
    <row r="172" spans="1:7">
      <c r="A172" s="275" t="str">
        <f>(A128)</f>
        <v>Porcentaje de acciones realizadas en el marco de la participación del INAI en órganos colegiados en materia datos abiertos, información gubernamental y transparencia.</v>
      </c>
      <c r="B172" s="275"/>
      <c r="C172" s="275"/>
      <c r="D172" s="275"/>
      <c r="E172" s="275"/>
      <c r="F172" s="275"/>
      <c r="G172" s="275"/>
    </row>
    <row r="173" spans="1:7">
      <c r="A173" s="10" t="s">
        <v>53</v>
      </c>
      <c r="B173" s="280" t="s">
        <v>1404</v>
      </c>
      <c r="C173" s="280"/>
      <c r="D173" s="280"/>
      <c r="E173" s="280"/>
      <c r="F173" s="280"/>
      <c r="G173" s="280"/>
    </row>
    <row r="174" spans="1:7">
      <c r="A174" s="275" t="str">
        <f>(A134)</f>
        <v>Porcentaje de presupuesto ejercido</v>
      </c>
      <c r="B174" s="275"/>
      <c r="C174" s="275"/>
      <c r="D174" s="275"/>
      <c r="E174" s="275"/>
      <c r="F174" s="275"/>
      <c r="G174" s="275"/>
    </row>
    <row r="175" spans="1:7">
      <c r="A175" s="10" t="s">
        <v>53</v>
      </c>
      <c r="B175" s="280" t="s">
        <v>1405</v>
      </c>
      <c r="C175" s="280"/>
      <c r="D175" s="280"/>
      <c r="E175" s="280"/>
      <c r="F175" s="280"/>
      <c r="G175" s="280"/>
    </row>
    <row r="176" spans="1:7">
      <c r="A176" s="275" t="str">
        <f>(A140)</f>
        <v>Porcentaje de avance del Proyecto</v>
      </c>
      <c r="B176" s="275"/>
      <c r="C176" s="275"/>
      <c r="D176" s="275"/>
      <c r="E176" s="275"/>
      <c r="F176" s="275"/>
      <c r="G176" s="275"/>
    </row>
    <row r="177" spans="1:7">
      <c r="A177" s="10" t="s">
        <v>53</v>
      </c>
      <c r="B177" s="280" t="s">
        <v>1406</v>
      </c>
      <c r="C177" s="280"/>
      <c r="D177" s="280"/>
      <c r="E177" s="280"/>
      <c r="F177" s="280"/>
      <c r="G177" s="280"/>
    </row>
    <row r="178" spans="1:7">
      <c r="A178" s="277"/>
      <c r="B178" s="277"/>
      <c r="C178" s="277"/>
      <c r="D178" s="277"/>
      <c r="E178" s="277"/>
      <c r="F178" s="277"/>
      <c r="G178" s="277"/>
    </row>
    <row r="179" spans="1:7">
      <c r="A179" s="256" t="s">
        <v>38</v>
      </c>
      <c r="B179" s="256"/>
      <c r="C179" s="256"/>
      <c r="D179" s="256"/>
      <c r="E179" s="256"/>
      <c r="F179" s="256"/>
      <c r="G179" s="256"/>
    </row>
    <row r="180" spans="1:7">
      <c r="A180" s="275" t="s">
        <v>1348</v>
      </c>
      <c r="B180" s="275"/>
      <c r="C180" s="275"/>
      <c r="D180" s="275"/>
      <c r="E180" s="275"/>
      <c r="F180" s="275"/>
      <c r="G180" s="275"/>
    </row>
    <row r="181" spans="1:7" ht="33">
      <c r="A181" s="11" t="s">
        <v>33</v>
      </c>
      <c r="B181" s="319" t="s">
        <v>1407</v>
      </c>
      <c r="C181" s="319"/>
      <c r="D181" s="319"/>
      <c r="E181" s="319"/>
      <c r="F181" s="319"/>
      <c r="G181" s="319"/>
    </row>
    <row r="182" spans="1:7">
      <c r="A182" s="11" t="s">
        <v>34</v>
      </c>
      <c r="B182" s="276" t="s">
        <v>120</v>
      </c>
      <c r="C182" s="276"/>
      <c r="D182" s="276"/>
      <c r="E182" s="276"/>
      <c r="F182" s="276"/>
      <c r="G182" s="276"/>
    </row>
    <row r="183" spans="1:7">
      <c r="A183" s="11" t="s">
        <v>35</v>
      </c>
      <c r="B183" s="278" t="s">
        <v>120</v>
      </c>
      <c r="C183" s="278"/>
      <c r="D183" s="278"/>
      <c r="E183" s="278"/>
      <c r="F183" s="278"/>
      <c r="G183" s="278"/>
    </row>
    <row r="184" spans="1:7">
      <c r="A184" s="275" t="s">
        <v>1351</v>
      </c>
      <c r="B184" s="275"/>
      <c r="C184" s="275"/>
      <c r="D184" s="275"/>
      <c r="E184" s="275"/>
      <c r="F184" s="275"/>
      <c r="G184" s="275"/>
    </row>
    <row r="185" spans="1:7" ht="33">
      <c r="A185" s="11" t="s">
        <v>33</v>
      </c>
      <c r="B185" s="319" t="s">
        <v>1408</v>
      </c>
      <c r="C185" s="319"/>
      <c r="D185" s="319"/>
      <c r="E185" s="319"/>
      <c r="F185" s="319"/>
      <c r="G185" s="319"/>
    </row>
    <row r="186" spans="1:7">
      <c r="A186" s="11" t="s">
        <v>34</v>
      </c>
      <c r="B186" s="276" t="s">
        <v>120</v>
      </c>
      <c r="C186" s="276"/>
      <c r="D186" s="276"/>
      <c r="E186" s="276"/>
      <c r="F186" s="276"/>
      <c r="G186" s="276"/>
    </row>
    <row r="187" spans="1:7">
      <c r="A187" s="11" t="s">
        <v>35</v>
      </c>
      <c r="B187" s="278" t="s">
        <v>120</v>
      </c>
      <c r="C187" s="278"/>
      <c r="D187" s="278"/>
      <c r="E187" s="278"/>
      <c r="F187" s="278"/>
      <c r="G187" s="278"/>
    </row>
    <row r="188" spans="1:7">
      <c r="A188" s="275" t="s">
        <v>1354</v>
      </c>
      <c r="B188" s="275"/>
      <c r="C188" s="275"/>
      <c r="D188" s="275"/>
      <c r="E188" s="275"/>
      <c r="F188" s="275"/>
      <c r="G188" s="275"/>
    </row>
    <row r="189" spans="1:7" ht="33">
      <c r="A189" s="11" t="s">
        <v>33</v>
      </c>
      <c r="B189" s="319" t="s">
        <v>1409</v>
      </c>
      <c r="C189" s="319"/>
      <c r="D189" s="319"/>
      <c r="E189" s="319"/>
      <c r="F189" s="319"/>
      <c r="G189" s="319"/>
    </row>
    <row r="190" spans="1:7">
      <c r="A190" s="11" t="s">
        <v>34</v>
      </c>
      <c r="B190" s="276" t="s">
        <v>120</v>
      </c>
      <c r="C190" s="276"/>
      <c r="D190" s="276"/>
      <c r="E190" s="276"/>
      <c r="F190" s="276"/>
      <c r="G190" s="276"/>
    </row>
    <row r="191" spans="1:7">
      <c r="A191" s="11" t="s">
        <v>35</v>
      </c>
      <c r="B191" s="278" t="s">
        <v>120</v>
      </c>
      <c r="C191" s="278"/>
      <c r="D191" s="278"/>
      <c r="E191" s="278"/>
      <c r="F191" s="278"/>
      <c r="G191" s="278"/>
    </row>
    <row r="192" spans="1:7">
      <c r="A192" s="275" t="s">
        <v>1363</v>
      </c>
      <c r="B192" s="275"/>
      <c r="C192" s="275"/>
      <c r="D192" s="275"/>
      <c r="E192" s="275"/>
      <c r="F192" s="275"/>
      <c r="G192" s="275"/>
    </row>
    <row r="193" spans="1:8" ht="33">
      <c r="A193" s="11" t="s">
        <v>33</v>
      </c>
      <c r="B193" s="319" t="s">
        <v>1410</v>
      </c>
      <c r="C193" s="319"/>
      <c r="D193" s="319"/>
      <c r="E193" s="319"/>
      <c r="F193" s="319"/>
      <c r="G193" s="319"/>
    </row>
    <row r="194" spans="1:8">
      <c r="A194" s="11" t="s">
        <v>34</v>
      </c>
      <c r="B194" s="276" t="s">
        <v>120</v>
      </c>
      <c r="C194" s="276"/>
      <c r="D194" s="276"/>
      <c r="E194" s="276"/>
      <c r="F194" s="276"/>
      <c r="G194" s="276"/>
    </row>
    <row r="195" spans="1:8">
      <c r="A195" s="11" t="s">
        <v>35</v>
      </c>
      <c r="B195" s="278" t="s">
        <v>120</v>
      </c>
      <c r="C195" s="278"/>
      <c r="D195" s="278"/>
      <c r="E195" s="278"/>
      <c r="F195" s="278"/>
      <c r="G195" s="278"/>
    </row>
    <row r="196" spans="1:8">
      <c r="A196" s="275" t="s">
        <v>1378</v>
      </c>
      <c r="B196" s="275"/>
      <c r="C196" s="275"/>
      <c r="D196" s="275"/>
      <c r="E196" s="275"/>
      <c r="F196" s="275"/>
      <c r="G196" s="275"/>
    </row>
    <row r="197" spans="1:8" ht="33">
      <c r="A197" s="11" t="s">
        <v>33</v>
      </c>
      <c r="B197" s="319" t="s">
        <v>1411</v>
      </c>
      <c r="C197" s="319"/>
      <c r="D197" s="319"/>
      <c r="E197" s="319"/>
      <c r="F197" s="319"/>
      <c r="G197" s="319"/>
    </row>
    <row r="198" spans="1:8">
      <c r="A198" s="11" t="s">
        <v>34</v>
      </c>
      <c r="B198" s="276" t="s">
        <v>120</v>
      </c>
      <c r="C198" s="276"/>
      <c r="D198" s="276"/>
      <c r="E198" s="276"/>
      <c r="F198" s="276"/>
      <c r="G198" s="276"/>
    </row>
    <row r="199" spans="1:8">
      <c r="A199" s="11" t="s">
        <v>35</v>
      </c>
      <c r="B199" s="278" t="s">
        <v>120</v>
      </c>
      <c r="C199" s="278"/>
      <c r="D199" s="278"/>
      <c r="E199" s="278"/>
      <c r="F199" s="278"/>
      <c r="G199" s="278"/>
    </row>
    <row r="200" spans="1:8">
      <c r="A200" s="277"/>
      <c r="B200" s="277"/>
      <c r="C200" s="277"/>
      <c r="D200" s="277"/>
      <c r="E200" s="277"/>
      <c r="F200" s="277"/>
      <c r="G200" s="277"/>
    </row>
    <row r="201" spans="1:8">
      <c r="A201" s="256" t="s">
        <v>61</v>
      </c>
      <c r="B201" s="256"/>
      <c r="C201" s="256"/>
      <c r="D201" s="256"/>
      <c r="E201" s="256"/>
      <c r="F201" s="256"/>
      <c r="G201" s="256"/>
    </row>
    <row r="202" spans="1:8">
      <c r="A202" s="275" t="s">
        <v>1366</v>
      </c>
      <c r="B202" s="275"/>
      <c r="C202" s="275"/>
      <c r="D202" s="275"/>
      <c r="E202" s="275"/>
      <c r="F202" s="275"/>
      <c r="G202" s="275"/>
    </row>
    <row r="203" spans="1:8" s="6" customFormat="1">
      <c r="A203" s="10" t="s">
        <v>53</v>
      </c>
      <c r="B203" s="280" t="s">
        <v>1412</v>
      </c>
      <c r="C203" s="280"/>
      <c r="D203" s="280"/>
      <c r="E203" s="280"/>
      <c r="F203" s="280"/>
      <c r="G203" s="280"/>
      <c r="H203" s="5"/>
    </row>
    <row r="204" spans="1:8">
      <c r="A204" s="275" t="s">
        <v>1369</v>
      </c>
      <c r="B204" s="275"/>
      <c r="C204" s="275"/>
      <c r="D204" s="275"/>
      <c r="E204" s="275"/>
      <c r="F204" s="275"/>
      <c r="G204" s="275"/>
    </row>
    <row r="205" spans="1:8" ht="33.75" customHeight="1">
      <c r="A205" s="10" t="s">
        <v>53</v>
      </c>
      <c r="B205" s="280" t="s">
        <v>1413</v>
      </c>
      <c r="C205" s="280"/>
      <c r="D205" s="280"/>
      <c r="E205" s="280"/>
      <c r="F205" s="280"/>
      <c r="G205" s="280"/>
    </row>
    <row r="206" spans="1:8">
      <c r="A206" s="275" t="s">
        <v>1390</v>
      </c>
      <c r="B206" s="275"/>
      <c r="C206" s="275"/>
      <c r="D206" s="275"/>
      <c r="E206" s="275"/>
      <c r="F206" s="275"/>
      <c r="G206" s="275"/>
    </row>
    <row r="207" spans="1:8" ht="33.75" customHeight="1">
      <c r="A207" s="10" t="s">
        <v>53</v>
      </c>
      <c r="B207" s="280" t="s">
        <v>805</v>
      </c>
      <c r="C207" s="280"/>
      <c r="D207" s="280"/>
      <c r="E207" s="280"/>
      <c r="F207" s="280"/>
      <c r="G207" s="280"/>
    </row>
    <row r="208" spans="1:8">
      <c r="A208" s="275" t="s">
        <v>296</v>
      </c>
      <c r="B208" s="275"/>
      <c r="C208" s="275"/>
      <c r="D208" s="275"/>
      <c r="E208" s="275"/>
      <c r="F208" s="275"/>
      <c r="G208" s="275"/>
    </row>
    <row r="209" spans="1:7" ht="33.75" customHeight="1">
      <c r="A209" s="10" t="s">
        <v>53</v>
      </c>
      <c r="B209" s="280" t="s">
        <v>1414</v>
      </c>
      <c r="C209" s="280"/>
      <c r="D209" s="280"/>
      <c r="E209" s="280"/>
      <c r="F209" s="280"/>
      <c r="G209" s="280"/>
    </row>
    <row r="210" spans="1:7">
      <c r="A210" s="277"/>
      <c r="B210" s="277"/>
      <c r="C210" s="277"/>
      <c r="D210" s="277"/>
      <c r="E210" s="277"/>
      <c r="F210" s="277"/>
      <c r="G210" s="277"/>
    </row>
  </sheetData>
  <mergeCells count="208">
    <mergeCell ref="A208:G208"/>
    <mergeCell ref="B209:G209"/>
    <mergeCell ref="A210:G210"/>
    <mergeCell ref="A202:G202"/>
    <mergeCell ref="B203:G203"/>
    <mergeCell ref="A204:G204"/>
    <mergeCell ref="B205:G205"/>
    <mergeCell ref="A206:G206"/>
    <mergeCell ref="B207:G207"/>
    <mergeCell ref="A196:G196"/>
    <mergeCell ref="B197:G197"/>
    <mergeCell ref="B198:G198"/>
    <mergeCell ref="B199:G199"/>
    <mergeCell ref="A200:G200"/>
    <mergeCell ref="A201:G201"/>
    <mergeCell ref="B190:G190"/>
    <mergeCell ref="B191:G191"/>
    <mergeCell ref="A192:G192"/>
    <mergeCell ref="B193:G193"/>
    <mergeCell ref="B194:G194"/>
    <mergeCell ref="B195:G195"/>
    <mergeCell ref="A184:G184"/>
    <mergeCell ref="B185:G185"/>
    <mergeCell ref="B186:G186"/>
    <mergeCell ref="B187:G187"/>
    <mergeCell ref="A188:G188"/>
    <mergeCell ref="B189:G189"/>
    <mergeCell ref="A178:G178"/>
    <mergeCell ref="A179:G179"/>
    <mergeCell ref="A180:G180"/>
    <mergeCell ref="B181:G181"/>
    <mergeCell ref="B182:G182"/>
    <mergeCell ref="B183:G183"/>
    <mergeCell ref="A172:G172"/>
    <mergeCell ref="B173:G173"/>
    <mergeCell ref="A174:G174"/>
    <mergeCell ref="B175:G175"/>
    <mergeCell ref="A176:G176"/>
    <mergeCell ref="B177:G177"/>
    <mergeCell ref="A166:G166"/>
    <mergeCell ref="B167:G167"/>
    <mergeCell ref="A168:G168"/>
    <mergeCell ref="B169:G169"/>
    <mergeCell ref="A170:G170"/>
    <mergeCell ref="B171:G171"/>
    <mergeCell ref="A160:G160"/>
    <mergeCell ref="B161:G161"/>
    <mergeCell ref="A162:G162"/>
    <mergeCell ref="B163:G163"/>
    <mergeCell ref="A164:G164"/>
    <mergeCell ref="B165:G165"/>
    <mergeCell ref="A154:G154"/>
    <mergeCell ref="B155:G155"/>
    <mergeCell ref="A156:G156"/>
    <mergeCell ref="B157:G157"/>
    <mergeCell ref="A158:G158"/>
    <mergeCell ref="B159:G159"/>
    <mergeCell ref="A148:G148"/>
    <mergeCell ref="B149:G149"/>
    <mergeCell ref="A150:G150"/>
    <mergeCell ref="B151:G151"/>
    <mergeCell ref="A152:G152"/>
    <mergeCell ref="B153:G153"/>
    <mergeCell ref="A142:G142"/>
    <mergeCell ref="B143:G143"/>
    <mergeCell ref="A144:G144"/>
    <mergeCell ref="B145:G145"/>
    <mergeCell ref="A146:G146"/>
    <mergeCell ref="B147:G147"/>
    <mergeCell ref="A135:A139"/>
    <mergeCell ref="B135:B139"/>
    <mergeCell ref="C135:C139"/>
    <mergeCell ref="D135:D139"/>
    <mergeCell ref="E135:E139"/>
    <mergeCell ref="A141:G141"/>
    <mergeCell ref="A123:A127"/>
    <mergeCell ref="B123:B127"/>
    <mergeCell ref="C123:C127"/>
    <mergeCell ref="D123:D127"/>
    <mergeCell ref="E123:E127"/>
    <mergeCell ref="A129:A133"/>
    <mergeCell ref="B129:B133"/>
    <mergeCell ref="C129:C133"/>
    <mergeCell ref="D129:D133"/>
    <mergeCell ref="E129:E133"/>
    <mergeCell ref="A111:A115"/>
    <mergeCell ref="B111:B115"/>
    <mergeCell ref="C111:C115"/>
    <mergeCell ref="D111:D115"/>
    <mergeCell ref="E111:E115"/>
    <mergeCell ref="A117:A121"/>
    <mergeCell ref="B117:B121"/>
    <mergeCell ref="C117:C121"/>
    <mergeCell ref="D117:D121"/>
    <mergeCell ref="E117:E121"/>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conditionalFormatting sqref="D48">
    <cfRule type="cellIs" dxfId="35" priority="6" operator="equal">
      <formula>"Seleccionar"</formula>
    </cfRule>
  </conditionalFormatting>
  <conditionalFormatting sqref="D54">
    <cfRule type="cellIs" dxfId="34" priority="5" operator="equal">
      <formula>"Seleccionar"</formula>
    </cfRule>
  </conditionalFormatting>
  <conditionalFormatting sqref="D40">
    <cfRule type="cellIs" dxfId="33" priority="4" operator="equal">
      <formula>"Seleccionar"</formula>
    </cfRule>
  </conditionalFormatting>
  <conditionalFormatting sqref="E68">
    <cfRule type="cellIs" dxfId="32" priority="3" operator="equal">
      <formula>"Seleccionar"</formula>
    </cfRule>
  </conditionalFormatting>
  <conditionalFormatting sqref="D140 D134">
    <cfRule type="cellIs" dxfId="31" priority="2" operator="equal">
      <formula>"Seleccionar"</formula>
    </cfRule>
  </conditionalFormatting>
  <conditionalFormatting sqref="E140 E134">
    <cfRule type="cellIs" dxfId="30"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08"/>
  <sheetViews>
    <sheetView showGridLines="0" zoomScale="70" zoomScaleNormal="70" workbookViewId="0">
      <selection sqref="A1:C1"/>
    </sheetView>
  </sheetViews>
  <sheetFormatPr baseColWidth="10" defaultRowHeight="16.5"/>
  <cols>
    <col min="1" max="1" width="38.7109375" style="57" customWidth="1"/>
    <col min="2" max="2" width="39.42578125" style="57" customWidth="1"/>
    <col min="3" max="3" width="39.28515625" style="57" customWidth="1"/>
    <col min="4" max="4" width="20.28515625" style="57" customWidth="1"/>
    <col min="5" max="5" width="29.85546875" style="57" customWidth="1"/>
    <col min="6" max="6" width="26.140625" style="57" customWidth="1"/>
    <col min="7" max="7" width="15.140625" style="57" customWidth="1"/>
    <col min="8" max="8" width="11.42578125" style="56"/>
    <col min="9" max="16384" width="11.42578125" style="57"/>
  </cols>
  <sheetData>
    <row r="1" spans="1:7" ht="17.25" thickBot="1">
      <c r="A1" s="320" t="s">
        <v>0</v>
      </c>
      <c r="B1" s="320"/>
      <c r="C1" s="320"/>
      <c r="D1" s="321" t="s">
        <v>32</v>
      </c>
      <c r="E1" s="321"/>
      <c r="F1" s="321"/>
      <c r="G1" s="321"/>
    </row>
    <row r="2" spans="1:7" ht="17.25" thickTop="1">
      <c r="A2" s="322"/>
      <c r="B2" s="322"/>
      <c r="C2" s="322"/>
      <c r="D2" s="322"/>
      <c r="E2" s="322"/>
      <c r="F2" s="322"/>
      <c r="G2" s="322"/>
    </row>
    <row r="3" spans="1:7">
      <c r="A3" s="323" t="s">
        <v>1</v>
      </c>
      <c r="B3" s="323"/>
      <c r="C3" s="323"/>
      <c r="D3" s="323"/>
      <c r="E3" s="323"/>
      <c r="F3" s="323"/>
      <c r="G3" s="323"/>
    </row>
    <row r="4" spans="1:7">
      <c r="A4" s="323" t="s">
        <v>2</v>
      </c>
      <c r="B4" s="323"/>
      <c r="C4" s="323"/>
      <c r="D4" s="255" t="s">
        <v>244</v>
      </c>
      <c r="E4" s="255"/>
      <c r="F4" s="255"/>
      <c r="G4" s="255"/>
    </row>
    <row r="5" spans="1:7">
      <c r="A5" s="323" t="s">
        <v>3</v>
      </c>
      <c r="B5" s="323"/>
      <c r="C5" s="323"/>
      <c r="D5" s="255" t="s">
        <v>50</v>
      </c>
      <c r="E5" s="255"/>
      <c r="F5" s="255"/>
      <c r="G5" s="255"/>
    </row>
    <row r="6" spans="1:7">
      <c r="A6" s="323" t="s">
        <v>4</v>
      </c>
      <c r="B6" s="323"/>
      <c r="C6" s="323"/>
      <c r="D6" s="255" t="s">
        <v>51</v>
      </c>
      <c r="E6" s="255"/>
      <c r="F6" s="255"/>
      <c r="G6" s="255"/>
    </row>
    <row r="7" spans="1:7">
      <c r="A7" s="252" t="s">
        <v>45</v>
      </c>
      <c r="B7" s="253"/>
      <c r="C7" s="254"/>
      <c r="D7" s="255" t="s">
        <v>245</v>
      </c>
      <c r="E7" s="255"/>
      <c r="F7" s="255"/>
      <c r="G7" s="255"/>
    </row>
    <row r="8" spans="1:7">
      <c r="A8" s="247" t="s">
        <v>5</v>
      </c>
      <c r="B8" s="248"/>
      <c r="C8" s="248"/>
      <c r="D8" s="248"/>
      <c r="E8" s="248"/>
      <c r="F8" s="248"/>
      <c r="G8" s="249"/>
    </row>
    <row r="9" spans="1:7">
      <c r="A9" s="324" t="s">
        <v>47</v>
      </c>
      <c r="B9" s="324"/>
      <c r="C9" s="324"/>
      <c r="D9" s="324"/>
      <c r="E9" s="324"/>
      <c r="F9" s="324"/>
      <c r="G9" s="324"/>
    </row>
    <row r="10" spans="1:7">
      <c r="A10" s="324" t="s">
        <v>48</v>
      </c>
      <c r="B10" s="324"/>
      <c r="C10" s="324"/>
      <c r="D10" s="324"/>
      <c r="E10" s="324"/>
      <c r="F10" s="324"/>
      <c r="G10" s="324"/>
    </row>
    <row r="11" spans="1:7">
      <c r="A11" s="255" t="s">
        <v>246</v>
      </c>
      <c r="B11" s="255"/>
      <c r="C11" s="255"/>
      <c r="D11" s="255"/>
      <c r="E11" s="255"/>
      <c r="F11" s="255"/>
      <c r="G11" s="255"/>
    </row>
    <row r="12" spans="1:7">
      <c r="A12" s="255" t="s">
        <v>49</v>
      </c>
      <c r="B12" s="255"/>
      <c r="C12" s="255"/>
      <c r="D12" s="255"/>
      <c r="E12" s="255"/>
      <c r="F12" s="255"/>
      <c r="G12" s="255"/>
    </row>
    <row r="13" spans="1:7">
      <c r="A13" s="255" t="s">
        <v>247</v>
      </c>
      <c r="B13" s="255"/>
      <c r="C13" s="255"/>
      <c r="D13" s="255"/>
      <c r="E13" s="255"/>
      <c r="F13" s="255"/>
      <c r="G13" s="255"/>
    </row>
    <row r="14" spans="1:7">
      <c r="A14" s="324" t="s">
        <v>6</v>
      </c>
      <c r="B14" s="324"/>
      <c r="C14" s="324"/>
      <c r="D14" s="324"/>
      <c r="E14" s="324"/>
      <c r="F14" s="324"/>
      <c r="G14" s="324"/>
    </row>
    <row r="15" spans="1:7">
      <c r="A15" s="324" t="s">
        <v>7</v>
      </c>
      <c r="B15" s="324"/>
      <c r="C15" s="255" t="s">
        <v>46</v>
      </c>
      <c r="D15" s="255"/>
      <c r="E15" s="255"/>
      <c r="F15" s="255"/>
      <c r="G15" s="255"/>
    </row>
    <row r="16" spans="1:7">
      <c r="A16" s="324" t="s">
        <v>8</v>
      </c>
      <c r="B16" s="324"/>
      <c r="C16" s="255" t="s">
        <v>54</v>
      </c>
      <c r="D16" s="255"/>
      <c r="E16" s="255"/>
      <c r="F16" s="255"/>
      <c r="G16" s="255"/>
    </row>
    <row r="17" spans="1:7" s="56" customFormat="1">
      <c r="A17" s="324" t="s">
        <v>9</v>
      </c>
      <c r="B17" s="324"/>
      <c r="C17" s="255" t="s">
        <v>56</v>
      </c>
      <c r="D17" s="255"/>
      <c r="E17" s="255"/>
      <c r="F17" s="255"/>
      <c r="G17" s="255"/>
    </row>
    <row r="18" spans="1:7" s="56" customFormat="1">
      <c r="A18" s="324" t="s">
        <v>10</v>
      </c>
      <c r="B18" s="324"/>
      <c r="C18" s="255" t="s">
        <v>55</v>
      </c>
      <c r="D18" s="255"/>
      <c r="E18" s="255"/>
      <c r="F18" s="255"/>
      <c r="G18" s="255"/>
    </row>
    <row r="19" spans="1:7" s="56" customFormat="1">
      <c r="A19" s="256" t="s">
        <v>11</v>
      </c>
      <c r="B19" s="256"/>
      <c r="C19" s="257"/>
      <c r="D19" s="257"/>
      <c r="E19" s="257"/>
      <c r="F19" s="257"/>
      <c r="G19" s="257"/>
    </row>
    <row r="20" spans="1:7" s="56" customFormat="1">
      <c r="A20" s="325"/>
      <c r="B20" s="326"/>
      <c r="C20" s="260" t="s">
        <v>12</v>
      </c>
      <c r="D20" s="261"/>
      <c r="E20" s="62" t="s">
        <v>13</v>
      </c>
      <c r="F20" s="62" t="s">
        <v>14</v>
      </c>
      <c r="G20" s="114" t="s">
        <v>15</v>
      </c>
    </row>
    <row r="21" spans="1:7" s="56" customFormat="1">
      <c r="A21" s="325"/>
      <c r="B21" s="326"/>
      <c r="C21" s="262" t="s">
        <v>16</v>
      </c>
      <c r="D21" s="263"/>
      <c r="E21" s="63" t="s">
        <v>16</v>
      </c>
      <c r="F21" s="63" t="s">
        <v>16</v>
      </c>
      <c r="G21" s="115" t="s">
        <v>17</v>
      </c>
    </row>
    <row r="22" spans="1:7" s="56" customFormat="1">
      <c r="A22" s="250" t="s">
        <v>238</v>
      </c>
      <c r="B22" s="250"/>
      <c r="C22" s="265">
        <v>213.09</v>
      </c>
      <c r="D22" s="265"/>
      <c r="E22" s="52">
        <v>180.63</v>
      </c>
      <c r="F22" s="65">
        <v>33.700000000000003</v>
      </c>
      <c r="G22" s="117">
        <f>(F22*100)/C22</f>
        <v>15.814913886151393</v>
      </c>
    </row>
    <row r="23" spans="1:7" s="56" customFormat="1">
      <c r="A23" s="250" t="s">
        <v>18</v>
      </c>
      <c r="B23" s="250"/>
      <c r="C23" s="266">
        <v>212.09</v>
      </c>
      <c r="D23" s="266"/>
      <c r="E23" s="35">
        <v>54.11</v>
      </c>
      <c r="F23" s="65">
        <v>33.700000000000003</v>
      </c>
      <c r="G23" s="118">
        <f>(F23*100)/C23</f>
        <v>15.889480880758171</v>
      </c>
    </row>
    <row r="24" spans="1:7" s="56" customFormat="1">
      <c r="A24" s="256" t="s">
        <v>19</v>
      </c>
      <c r="B24" s="256"/>
      <c r="C24" s="256"/>
      <c r="D24" s="256"/>
      <c r="E24" s="256"/>
      <c r="F24" s="256"/>
      <c r="G24" s="256"/>
    </row>
    <row r="25" spans="1:7" s="56" customFormat="1">
      <c r="A25" s="267" t="s">
        <v>40</v>
      </c>
      <c r="B25" s="267"/>
      <c r="C25" s="267"/>
      <c r="D25" s="267"/>
      <c r="E25" s="267"/>
      <c r="F25" s="267"/>
      <c r="G25" s="267"/>
    </row>
    <row r="26" spans="1:7" s="56" customFormat="1">
      <c r="A26" s="264" t="s">
        <v>20</v>
      </c>
      <c r="B26" s="264"/>
      <c r="C26" s="264"/>
      <c r="D26" s="264"/>
      <c r="E26" s="264"/>
      <c r="F26" s="264" t="s">
        <v>21</v>
      </c>
      <c r="G26" s="264"/>
    </row>
    <row r="27" spans="1:7" s="56" customFormat="1">
      <c r="A27" s="250" t="s">
        <v>22</v>
      </c>
      <c r="B27" s="250" t="s">
        <v>23</v>
      </c>
      <c r="C27" s="250" t="s">
        <v>31</v>
      </c>
      <c r="D27" s="250" t="s">
        <v>24</v>
      </c>
      <c r="E27" s="250" t="s">
        <v>25</v>
      </c>
      <c r="F27" s="44" t="s">
        <v>26</v>
      </c>
      <c r="G27" s="105">
        <v>1</v>
      </c>
    </row>
    <row r="28" spans="1:7" s="56" customFormat="1">
      <c r="A28" s="250"/>
      <c r="B28" s="250"/>
      <c r="C28" s="250"/>
      <c r="D28" s="250"/>
      <c r="E28" s="250"/>
      <c r="F28" s="45" t="s">
        <v>36</v>
      </c>
      <c r="G28" s="106">
        <v>1</v>
      </c>
    </row>
    <row r="29" spans="1:7" s="56" customFormat="1">
      <c r="A29" s="250"/>
      <c r="B29" s="250"/>
      <c r="C29" s="250"/>
      <c r="D29" s="250"/>
      <c r="E29" s="250"/>
      <c r="F29" s="44" t="s">
        <v>27</v>
      </c>
      <c r="G29" s="105" t="s">
        <v>120</v>
      </c>
    </row>
    <row r="30" spans="1:7" s="56" customFormat="1">
      <c r="A30" s="250"/>
      <c r="B30" s="250"/>
      <c r="C30" s="250"/>
      <c r="D30" s="250"/>
      <c r="E30" s="250"/>
      <c r="F30" s="45" t="s">
        <v>37</v>
      </c>
      <c r="G30" s="105" t="s">
        <v>120</v>
      </c>
    </row>
    <row r="31" spans="1:7" s="56" customFormat="1">
      <c r="A31" s="250"/>
      <c r="B31" s="250"/>
      <c r="C31" s="250"/>
      <c r="D31" s="250"/>
      <c r="E31" s="250"/>
      <c r="F31" s="44" t="s">
        <v>28</v>
      </c>
      <c r="G31" s="105" t="s">
        <v>120</v>
      </c>
    </row>
    <row r="32" spans="1:7" s="56" customFormat="1" ht="165">
      <c r="A32" s="14" t="s">
        <v>248</v>
      </c>
      <c r="B32" s="14" t="s">
        <v>249</v>
      </c>
      <c r="C32" s="14" t="s">
        <v>250</v>
      </c>
      <c r="D32" s="14" t="s">
        <v>75</v>
      </c>
      <c r="E32" s="14" t="s">
        <v>76</v>
      </c>
      <c r="F32" s="44" t="s">
        <v>41</v>
      </c>
      <c r="G32" s="105" t="s">
        <v>120</v>
      </c>
    </row>
    <row r="33" spans="1:8">
      <c r="A33" s="264" t="s">
        <v>42</v>
      </c>
      <c r="B33" s="264"/>
      <c r="C33" s="264"/>
      <c r="D33" s="264"/>
      <c r="E33" s="264"/>
      <c r="F33" s="264"/>
      <c r="G33" s="264"/>
    </row>
    <row r="34" spans="1:8">
      <c r="A34" s="264" t="s">
        <v>20</v>
      </c>
      <c r="B34" s="264"/>
      <c r="C34" s="264"/>
      <c r="D34" s="264"/>
      <c r="E34" s="264"/>
      <c r="F34" s="264" t="s">
        <v>21</v>
      </c>
      <c r="G34" s="264"/>
    </row>
    <row r="35" spans="1:8">
      <c r="A35" s="250" t="s">
        <v>22</v>
      </c>
      <c r="B35" s="250" t="s">
        <v>23</v>
      </c>
      <c r="C35" s="250" t="s">
        <v>31</v>
      </c>
      <c r="D35" s="250" t="s">
        <v>24</v>
      </c>
      <c r="E35" s="250" t="s">
        <v>25</v>
      </c>
      <c r="F35" s="44" t="s">
        <v>26</v>
      </c>
      <c r="G35" s="105">
        <v>70</v>
      </c>
    </row>
    <row r="36" spans="1:8">
      <c r="A36" s="250"/>
      <c r="B36" s="250"/>
      <c r="C36" s="250"/>
      <c r="D36" s="250"/>
      <c r="E36" s="250"/>
      <c r="F36" s="45" t="s">
        <v>36</v>
      </c>
      <c r="G36" s="82">
        <v>70</v>
      </c>
    </row>
    <row r="37" spans="1:8">
      <c r="A37" s="250"/>
      <c r="B37" s="250"/>
      <c r="C37" s="250"/>
      <c r="D37" s="250"/>
      <c r="E37" s="250"/>
      <c r="F37" s="45" t="s">
        <v>27</v>
      </c>
      <c r="G37" s="105" t="s">
        <v>120</v>
      </c>
    </row>
    <row r="38" spans="1:8">
      <c r="A38" s="250"/>
      <c r="B38" s="250"/>
      <c r="C38" s="250"/>
      <c r="D38" s="250"/>
      <c r="E38" s="250"/>
      <c r="F38" s="45" t="s">
        <v>37</v>
      </c>
      <c r="G38" s="105" t="s">
        <v>120</v>
      </c>
    </row>
    <row r="39" spans="1:8">
      <c r="A39" s="250"/>
      <c r="B39" s="250"/>
      <c r="C39" s="250"/>
      <c r="D39" s="250"/>
      <c r="E39" s="250"/>
      <c r="F39" s="45" t="s">
        <v>28</v>
      </c>
      <c r="G39" s="105" t="s">
        <v>120</v>
      </c>
    </row>
    <row r="40" spans="1:8" s="47" customFormat="1" ht="148.5">
      <c r="A40" s="14" t="s">
        <v>251</v>
      </c>
      <c r="B40" s="14" t="s">
        <v>252</v>
      </c>
      <c r="C40" s="29" t="s">
        <v>253</v>
      </c>
      <c r="D40" s="29" t="s">
        <v>89</v>
      </c>
      <c r="E40" s="59" t="s">
        <v>103</v>
      </c>
      <c r="F40" s="45" t="s">
        <v>39</v>
      </c>
      <c r="G40" s="105" t="s">
        <v>120</v>
      </c>
      <c r="H40" s="46"/>
    </row>
    <row r="41" spans="1:8">
      <c r="A41" s="264" t="s">
        <v>43</v>
      </c>
      <c r="B41" s="264"/>
      <c r="C41" s="264"/>
      <c r="D41" s="264"/>
      <c r="E41" s="264"/>
      <c r="F41" s="264"/>
      <c r="G41" s="264"/>
    </row>
    <row r="42" spans="1:8">
      <c r="A42" s="264" t="s">
        <v>20</v>
      </c>
      <c r="B42" s="264"/>
      <c r="C42" s="264"/>
      <c r="D42" s="264"/>
      <c r="E42" s="264"/>
      <c r="F42" s="264" t="s">
        <v>21</v>
      </c>
      <c r="G42" s="264"/>
    </row>
    <row r="43" spans="1:8">
      <c r="A43" s="250" t="s">
        <v>22</v>
      </c>
      <c r="B43" s="250" t="s">
        <v>23</v>
      </c>
      <c r="C43" s="250" t="s">
        <v>31</v>
      </c>
      <c r="D43" s="250" t="s">
        <v>24</v>
      </c>
      <c r="E43" s="250" t="s">
        <v>25</v>
      </c>
      <c r="F43" s="45" t="s">
        <v>26</v>
      </c>
      <c r="G43" s="106">
        <v>85</v>
      </c>
    </row>
    <row r="44" spans="1:8">
      <c r="A44" s="250"/>
      <c r="B44" s="250"/>
      <c r="C44" s="250"/>
      <c r="D44" s="250"/>
      <c r="E44" s="250"/>
      <c r="F44" s="45" t="s">
        <v>36</v>
      </c>
      <c r="G44" s="108">
        <v>85</v>
      </c>
    </row>
    <row r="45" spans="1:8">
      <c r="A45" s="250"/>
      <c r="B45" s="250"/>
      <c r="C45" s="250"/>
      <c r="D45" s="250"/>
      <c r="E45" s="250"/>
      <c r="F45" s="45" t="s">
        <v>27</v>
      </c>
      <c r="G45" s="106" t="s">
        <v>120</v>
      </c>
    </row>
    <row r="46" spans="1:8">
      <c r="A46" s="250"/>
      <c r="B46" s="250"/>
      <c r="C46" s="250"/>
      <c r="D46" s="250"/>
      <c r="E46" s="250"/>
      <c r="F46" s="45" t="s">
        <v>37</v>
      </c>
      <c r="G46" s="106" t="s">
        <v>120</v>
      </c>
    </row>
    <row r="47" spans="1:8">
      <c r="A47" s="250"/>
      <c r="B47" s="250"/>
      <c r="C47" s="250"/>
      <c r="D47" s="250"/>
      <c r="E47" s="250"/>
      <c r="F47" s="45" t="s">
        <v>28</v>
      </c>
      <c r="G47" s="106" t="s">
        <v>120</v>
      </c>
    </row>
    <row r="48" spans="1:8" s="47" customFormat="1" ht="115.5">
      <c r="A48" s="14" t="s">
        <v>254</v>
      </c>
      <c r="B48" s="14" t="s">
        <v>255</v>
      </c>
      <c r="C48" s="29" t="s">
        <v>256</v>
      </c>
      <c r="D48" s="29" t="s">
        <v>75</v>
      </c>
      <c r="E48" s="14" t="s">
        <v>103</v>
      </c>
      <c r="F48" s="45" t="s">
        <v>39</v>
      </c>
      <c r="G48" s="106" t="s">
        <v>120</v>
      </c>
      <c r="H48" s="46"/>
    </row>
    <row r="49" spans="1:8">
      <c r="A49" s="250" t="s">
        <v>22</v>
      </c>
      <c r="B49" s="250" t="s">
        <v>23</v>
      </c>
      <c r="C49" s="250" t="s">
        <v>31</v>
      </c>
      <c r="D49" s="250" t="s">
        <v>24</v>
      </c>
      <c r="E49" s="250" t="s">
        <v>25</v>
      </c>
      <c r="F49" s="45" t="s">
        <v>26</v>
      </c>
      <c r="G49" s="108" t="s">
        <v>257</v>
      </c>
    </row>
    <row r="50" spans="1:8">
      <c r="A50" s="250"/>
      <c r="B50" s="250"/>
      <c r="C50" s="250"/>
      <c r="D50" s="250"/>
      <c r="E50" s="250"/>
      <c r="F50" s="45" t="s">
        <v>36</v>
      </c>
      <c r="G50" s="108" t="s">
        <v>257</v>
      </c>
    </row>
    <row r="51" spans="1:8">
      <c r="A51" s="250"/>
      <c r="B51" s="250"/>
      <c r="C51" s="250"/>
      <c r="D51" s="250"/>
      <c r="E51" s="250"/>
      <c r="F51" s="45" t="s">
        <v>27</v>
      </c>
      <c r="G51" s="106" t="s">
        <v>120</v>
      </c>
    </row>
    <row r="52" spans="1:8">
      <c r="A52" s="250"/>
      <c r="B52" s="250"/>
      <c r="C52" s="250"/>
      <c r="D52" s="250"/>
      <c r="E52" s="250"/>
      <c r="F52" s="45" t="s">
        <v>37</v>
      </c>
      <c r="G52" s="106" t="s">
        <v>120</v>
      </c>
    </row>
    <row r="53" spans="1:8">
      <c r="A53" s="250"/>
      <c r="B53" s="250"/>
      <c r="C53" s="250"/>
      <c r="D53" s="250"/>
      <c r="E53" s="250"/>
      <c r="F53" s="45" t="s">
        <v>28</v>
      </c>
      <c r="G53" s="106" t="s">
        <v>120</v>
      </c>
    </row>
    <row r="54" spans="1:8" s="47" customFormat="1" ht="181.5">
      <c r="A54" s="14" t="s">
        <v>258</v>
      </c>
      <c r="B54" s="14" t="s">
        <v>259</v>
      </c>
      <c r="C54" s="48" t="s">
        <v>260</v>
      </c>
      <c r="D54" s="29" t="s">
        <v>123</v>
      </c>
      <c r="E54" s="59" t="s">
        <v>76</v>
      </c>
      <c r="F54" s="45" t="s">
        <v>39</v>
      </c>
      <c r="G54" s="106" t="s">
        <v>120</v>
      </c>
      <c r="H54" s="46"/>
    </row>
    <row r="55" spans="1:8">
      <c r="A55" s="264" t="s">
        <v>44</v>
      </c>
      <c r="B55" s="264"/>
      <c r="C55" s="264"/>
      <c r="D55" s="264"/>
      <c r="E55" s="264"/>
      <c r="F55" s="264"/>
      <c r="G55" s="264"/>
    </row>
    <row r="56" spans="1:8">
      <c r="A56" s="264" t="s">
        <v>20</v>
      </c>
      <c r="B56" s="264"/>
      <c r="C56" s="264"/>
      <c r="D56" s="264"/>
      <c r="E56" s="264"/>
      <c r="F56" s="264" t="s">
        <v>21</v>
      </c>
      <c r="G56" s="264"/>
    </row>
    <row r="57" spans="1:8">
      <c r="A57" s="250" t="s">
        <v>22</v>
      </c>
      <c r="B57" s="250" t="s">
        <v>23</v>
      </c>
      <c r="C57" s="250" t="s">
        <v>31</v>
      </c>
      <c r="D57" s="250" t="s">
        <v>24</v>
      </c>
      <c r="E57" s="250" t="s">
        <v>25</v>
      </c>
      <c r="F57" s="45" t="s">
        <v>26</v>
      </c>
      <c r="G57" s="106">
        <v>85</v>
      </c>
    </row>
    <row r="58" spans="1:8">
      <c r="A58" s="250"/>
      <c r="B58" s="250"/>
      <c r="C58" s="250"/>
      <c r="D58" s="250"/>
      <c r="E58" s="250"/>
      <c r="F58" s="45" t="s">
        <v>36</v>
      </c>
      <c r="G58" s="108">
        <v>85</v>
      </c>
    </row>
    <row r="59" spans="1:8">
      <c r="A59" s="250"/>
      <c r="B59" s="250"/>
      <c r="C59" s="250"/>
      <c r="D59" s="250"/>
      <c r="E59" s="250"/>
      <c r="F59" s="45" t="s">
        <v>27</v>
      </c>
      <c r="G59" s="106" t="s">
        <v>120</v>
      </c>
    </row>
    <row r="60" spans="1:8">
      <c r="A60" s="250"/>
      <c r="B60" s="250"/>
      <c r="C60" s="250"/>
      <c r="D60" s="250"/>
      <c r="E60" s="250"/>
      <c r="F60" s="45" t="s">
        <v>37</v>
      </c>
      <c r="G60" s="106" t="s">
        <v>120</v>
      </c>
    </row>
    <row r="61" spans="1:8">
      <c r="A61" s="250"/>
      <c r="B61" s="250"/>
      <c r="C61" s="250"/>
      <c r="D61" s="250"/>
      <c r="E61" s="250"/>
      <c r="F61" s="45" t="s">
        <v>28</v>
      </c>
      <c r="G61" s="106" t="s">
        <v>120</v>
      </c>
    </row>
    <row r="62" spans="1:8" s="47" customFormat="1" ht="33">
      <c r="A62" s="14" t="s">
        <v>261</v>
      </c>
      <c r="B62" s="14" t="s">
        <v>262</v>
      </c>
      <c r="C62" s="48" t="s">
        <v>263</v>
      </c>
      <c r="D62" s="14" t="s">
        <v>89</v>
      </c>
      <c r="E62" s="59" t="s">
        <v>135</v>
      </c>
      <c r="F62" s="45" t="s">
        <v>39</v>
      </c>
      <c r="G62" s="106" t="s">
        <v>120</v>
      </c>
      <c r="H62" s="46"/>
    </row>
    <row r="63" spans="1:8">
      <c r="A63" s="250" t="s">
        <v>22</v>
      </c>
      <c r="B63" s="250" t="s">
        <v>23</v>
      </c>
      <c r="C63" s="250" t="s">
        <v>31</v>
      </c>
      <c r="D63" s="250" t="s">
        <v>24</v>
      </c>
      <c r="E63" s="250" t="s">
        <v>25</v>
      </c>
      <c r="F63" s="45" t="s">
        <v>26</v>
      </c>
      <c r="G63" s="106">
        <v>85</v>
      </c>
    </row>
    <row r="64" spans="1:8">
      <c r="A64" s="250"/>
      <c r="B64" s="250"/>
      <c r="C64" s="250"/>
      <c r="D64" s="250"/>
      <c r="E64" s="250"/>
      <c r="F64" s="45" t="s">
        <v>36</v>
      </c>
      <c r="G64" s="108">
        <v>85</v>
      </c>
    </row>
    <row r="65" spans="1:8">
      <c r="A65" s="250"/>
      <c r="B65" s="250"/>
      <c r="C65" s="250"/>
      <c r="D65" s="250"/>
      <c r="E65" s="250"/>
      <c r="F65" s="45" t="s">
        <v>27</v>
      </c>
      <c r="G65" s="106" t="s">
        <v>120</v>
      </c>
    </row>
    <row r="66" spans="1:8">
      <c r="A66" s="250"/>
      <c r="B66" s="250"/>
      <c r="C66" s="250"/>
      <c r="D66" s="250"/>
      <c r="E66" s="250"/>
      <c r="F66" s="45" t="s">
        <v>37</v>
      </c>
      <c r="G66" s="106" t="s">
        <v>120</v>
      </c>
    </row>
    <row r="67" spans="1:8">
      <c r="A67" s="250"/>
      <c r="B67" s="250"/>
      <c r="C67" s="250"/>
      <c r="D67" s="250"/>
      <c r="E67" s="250"/>
      <c r="F67" s="45" t="s">
        <v>28</v>
      </c>
      <c r="G67" s="106" t="s">
        <v>120</v>
      </c>
    </row>
    <row r="68" spans="1:8" s="47" customFormat="1" ht="33">
      <c r="A68" s="14" t="s">
        <v>264</v>
      </c>
      <c r="B68" s="14" t="s">
        <v>262</v>
      </c>
      <c r="C68" s="48" t="s">
        <v>263</v>
      </c>
      <c r="D68" s="14" t="s">
        <v>89</v>
      </c>
      <c r="E68" s="59" t="s">
        <v>135</v>
      </c>
      <c r="F68" s="45" t="s">
        <v>39</v>
      </c>
      <c r="G68" s="106" t="s">
        <v>120</v>
      </c>
      <c r="H68" s="46"/>
    </row>
    <row r="69" spans="1:8">
      <c r="A69" s="250" t="s">
        <v>22</v>
      </c>
      <c r="B69" s="250" t="s">
        <v>23</v>
      </c>
      <c r="C69" s="250" t="s">
        <v>31</v>
      </c>
      <c r="D69" s="250" t="s">
        <v>24</v>
      </c>
      <c r="E69" s="250" t="s">
        <v>25</v>
      </c>
      <c r="F69" s="45" t="s">
        <v>26</v>
      </c>
      <c r="G69" s="106">
        <v>85</v>
      </c>
    </row>
    <row r="70" spans="1:8">
      <c r="A70" s="250"/>
      <c r="B70" s="250"/>
      <c r="C70" s="250"/>
      <c r="D70" s="250"/>
      <c r="E70" s="250"/>
      <c r="F70" s="45" t="s">
        <v>36</v>
      </c>
      <c r="G70" s="108">
        <v>85</v>
      </c>
    </row>
    <row r="71" spans="1:8">
      <c r="A71" s="250"/>
      <c r="B71" s="250"/>
      <c r="C71" s="250"/>
      <c r="D71" s="250"/>
      <c r="E71" s="250"/>
      <c r="F71" s="45" t="s">
        <v>27</v>
      </c>
      <c r="G71" s="106" t="s">
        <v>120</v>
      </c>
    </row>
    <row r="72" spans="1:8">
      <c r="A72" s="250"/>
      <c r="B72" s="250"/>
      <c r="C72" s="250"/>
      <c r="D72" s="250"/>
      <c r="E72" s="250"/>
      <c r="F72" s="45" t="s">
        <v>37</v>
      </c>
      <c r="G72" s="106" t="s">
        <v>120</v>
      </c>
    </row>
    <row r="73" spans="1:8">
      <c r="A73" s="250"/>
      <c r="B73" s="250"/>
      <c r="C73" s="250"/>
      <c r="D73" s="250"/>
      <c r="E73" s="250"/>
      <c r="F73" s="45" t="s">
        <v>28</v>
      </c>
      <c r="G73" s="106" t="s">
        <v>120</v>
      </c>
    </row>
    <row r="74" spans="1:8" s="47" customFormat="1" ht="33">
      <c r="A74" s="14" t="s">
        <v>265</v>
      </c>
      <c r="B74" s="14" t="s">
        <v>262</v>
      </c>
      <c r="C74" s="48" t="s">
        <v>263</v>
      </c>
      <c r="D74" s="14" t="s">
        <v>89</v>
      </c>
      <c r="E74" s="59" t="s">
        <v>135</v>
      </c>
      <c r="F74" s="45" t="s">
        <v>39</v>
      </c>
      <c r="G74" s="106" t="s">
        <v>120</v>
      </c>
      <c r="H74" s="46"/>
    </row>
    <row r="75" spans="1:8">
      <c r="A75" s="250" t="s">
        <v>22</v>
      </c>
      <c r="B75" s="250" t="s">
        <v>23</v>
      </c>
      <c r="C75" s="250" t="s">
        <v>31</v>
      </c>
      <c r="D75" s="250" t="s">
        <v>24</v>
      </c>
      <c r="E75" s="250" t="s">
        <v>25</v>
      </c>
      <c r="F75" s="45" t="s">
        <v>26</v>
      </c>
      <c r="G75" s="106">
        <v>9</v>
      </c>
    </row>
    <row r="76" spans="1:8">
      <c r="A76" s="250"/>
      <c r="B76" s="250"/>
      <c r="C76" s="250"/>
      <c r="D76" s="250"/>
      <c r="E76" s="250"/>
      <c r="F76" s="45" t="s">
        <v>36</v>
      </c>
      <c r="G76" s="106">
        <v>8.5</v>
      </c>
    </row>
    <row r="77" spans="1:8">
      <c r="A77" s="250"/>
      <c r="B77" s="250"/>
      <c r="C77" s="250"/>
      <c r="D77" s="250"/>
      <c r="E77" s="250"/>
      <c r="F77" s="45" t="s">
        <v>27</v>
      </c>
      <c r="G77" s="106">
        <v>0</v>
      </c>
    </row>
    <row r="78" spans="1:8">
      <c r="A78" s="250"/>
      <c r="B78" s="250"/>
      <c r="C78" s="250"/>
      <c r="D78" s="250"/>
      <c r="E78" s="250"/>
      <c r="F78" s="45" t="s">
        <v>37</v>
      </c>
      <c r="G78" s="116">
        <v>0</v>
      </c>
    </row>
    <row r="79" spans="1:8">
      <c r="A79" s="250"/>
      <c r="B79" s="250"/>
      <c r="C79" s="250"/>
      <c r="D79" s="250"/>
      <c r="E79" s="250"/>
      <c r="F79" s="45" t="s">
        <v>28</v>
      </c>
      <c r="G79" s="106">
        <v>0</v>
      </c>
    </row>
    <row r="80" spans="1:8" s="47" customFormat="1" ht="33">
      <c r="A80" s="14" t="s">
        <v>266</v>
      </c>
      <c r="B80" s="14" t="s">
        <v>267</v>
      </c>
      <c r="C80" s="14" t="s">
        <v>268</v>
      </c>
      <c r="D80" s="14" t="s">
        <v>75</v>
      </c>
      <c r="E80" s="59" t="s">
        <v>269</v>
      </c>
      <c r="F80" s="45" t="s">
        <v>39</v>
      </c>
      <c r="G80" s="84">
        <f>(G79*100)/G76</f>
        <v>0</v>
      </c>
      <c r="H80" s="46"/>
    </row>
    <row r="81" spans="1:8">
      <c r="A81" s="250" t="s">
        <v>22</v>
      </c>
      <c r="B81" s="250" t="s">
        <v>23</v>
      </c>
      <c r="C81" s="250" t="s">
        <v>31</v>
      </c>
      <c r="D81" s="250" t="s">
        <v>24</v>
      </c>
      <c r="E81" s="250" t="s">
        <v>25</v>
      </c>
      <c r="F81" s="45" t="s">
        <v>26</v>
      </c>
      <c r="G81" s="82">
        <v>85</v>
      </c>
    </row>
    <row r="82" spans="1:8">
      <c r="A82" s="250"/>
      <c r="B82" s="250"/>
      <c r="C82" s="250"/>
      <c r="D82" s="250"/>
      <c r="E82" s="250"/>
      <c r="F82" s="45" t="s">
        <v>36</v>
      </c>
      <c r="G82" s="82">
        <v>85</v>
      </c>
    </row>
    <row r="83" spans="1:8">
      <c r="A83" s="250"/>
      <c r="B83" s="250"/>
      <c r="C83" s="250"/>
      <c r="D83" s="250"/>
      <c r="E83" s="250"/>
      <c r="F83" s="45" t="s">
        <v>27</v>
      </c>
      <c r="G83" s="82">
        <v>0</v>
      </c>
    </row>
    <row r="84" spans="1:8">
      <c r="A84" s="250"/>
      <c r="B84" s="250"/>
      <c r="C84" s="250"/>
      <c r="D84" s="250"/>
      <c r="E84" s="250"/>
      <c r="F84" s="45" t="s">
        <v>37</v>
      </c>
      <c r="G84" s="85">
        <v>0</v>
      </c>
    </row>
    <row r="85" spans="1:8">
      <c r="A85" s="250"/>
      <c r="B85" s="250"/>
      <c r="C85" s="250"/>
      <c r="D85" s="250"/>
      <c r="E85" s="250"/>
      <c r="F85" s="45" t="s">
        <v>28</v>
      </c>
      <c r="G85" s="82">
        <v>10</v>
      </c>
    </row>
    <row r="86" spans="1:8" s="47" customFormat="1" ht="49.5">
      <c r="A86" s="14" t="s">
        <v>270</v>
      </c>
      <c r="B86" s="14" t="s">
        <v>271</v>
      </c>
      <c r="C86" s="14" t="s">
        <v>272</v>
      </c>
      <c r="D86" s="14" t="s">
        <v>89</v>
      </c>
      <c r="E86" s="59" t="s">
        <v>90</v>
      </c>
      <c r="F86" s="45" t="s">
        <v>39</v>
      </c>
      <c r="G86" s="91">
        <f>(G85*100)/G82</f>
        <v>11.764705882352942</v>
      </c>
      <c r="H86" s="46"/>
    </row>
    <row r="87" spans="1:8">
      <c r="A87" s="250" t="s">
        <v>22</v>
      </c>
      <c r="B87" s="250" t="s">
        <v>23</v>
      </c>
      <c r="C87" s="250" t="s">
        <v>31</v>
      </c>
      <c r="D87" s="250" t="s">
        <v>24</v>
      </c>
      <c r="E87" s="250" t="s">
        <v>25</v>
      </c>
      <c r="F87" s="45" t="s">
        <v>26</v>
      </c>
      <c r="G87" s="106">
        <v>80</v>
      </c>
    </row>
    <row r="88" spans="1:8">
      <c r="A88" s="250"/>
      <c r="B88" s="250"/>
      <c r="C88" s="250"/>
      <c r="D88" s="250"/>
      <c r="E88" s="250"/>
      <c r="F88" s="45" t="s">
        <v>36</v>
      </c>
      <c r="G88" s="82">
        <v>80</v>
      </c>
    </row>
    <row r="89" spans="1:8">
      <c r="A89" s="250"/>
      <c r="B89" s="250"/>
      <c r="C89" s="250"/>
      <c r="D89" s="250"/>
      <c r="E89" s="250"/>
      <c r="F89" s="45" t="s">
        <v>27</v>
      </c>
      <c r="G89" s="106" t="s">
        <v>120</v>
      </c>
    </row>
    <row r="90" spans="1:8">
      <c r="A90" s="250"/>
      <c r="B90" s="250"/>
      <c r="C90" s="250"/>
      <c r="D90" s="250"/>
      <c r="E90" s="250"/>
      <c r="F90" s="45" t="s">
        <v>37</v>
      </c>
      <c r="G90" s="106" t="s">
        <v>120</v>
      </c>
    </row>
    <row r="91" spans="1:8">
      <c r="A91" s="250"/>
      <c r="B91" s="250"/>
      <c r="C91" s="250"/>
      <c r="D91" s="250"/>
      <c r="E91" s="250"/>
      <c r="F91" s="45" t="s">
        <v>28</v>
      </c>
      <c r="G91" s="106" t="s">
        <v>120</v>
      </c>
    </row>
    <row r="92" spans="1:8" s="47" customFormat="1" ht="33">
      <c r="A92" s="14" t="s">
        <v>273</v>
      </c>
      <c r="B92" s="14" t="s">
        <v>274</v>
      </c>
      <c r="C92" s="14" t="s">
        <v>275</v>
      </c>
      <c r="D92" s="14" t="s">
        <v>89</v>
      </c>
      <c r="E92" s="59" t="s">
        <v>103</v>
      </c>
      <c r="F92" s="45" t="s">
        <v>39</v>
      </c>
      <c r="G92" s="106" t="s">
        <v>120</v>
      </c>
      <c r="H92" s="46"/>
    </row>
    <row r="93" spans="1:8">
      <c r="A93" s="250" t="s">
        <v>22</v>
      </c>
      <c r="B93" s="250" t="s">
        <v>23</v>
      </c>
      <c r="C93" s="250" t="s">
        <v>31</v>
      </c>
      <c r="D93" s="250" t="s">
        <v>24</v>
      </c>
      <c r="E93" s="250" t="s">
        <v>25</v>
      </c>
      <c r="F93" s="45" t="s">
        <v>26</v>
      </c>
      <c r="G93" s="110">
        <v>100</v>
      </c>
    </row>
    <row r="94" spans="1:8">
      <c r="A94" s="250"/>
      <c r="B94" s="250"/>
      <c r="C94" s="250"/>
      <c r="D94" s="250"/>
      <c r="E94" s="250"/>
      <c r="F94" s="45" t="s">
        <v>36</v>
      </c>
      <c r="G94" s="92">
        <v>90</v>
      </c>
    </row>
    <row r="95" spans="1:8">
      <c r="A95" s="250"/>
      <c r="B95" s="250"/>
      <c r="C95" s="250"/>
      <c r="D95" s="250"/>
      <c r="E95" s="250"/>
      <c r="F95" s="45" t="s">
        <v>27</v>
      </c>
      <c r="G95" s="106" t="s">
        <v>120</v>
      </c>
    </row>
    <row r="96" spans="1:8">
      <c r="A96" s="250"/>
      <c r="B96" s="250"/>
      <c r="C96" s="250"/>
      <c r="D96" s="250"/>
      <c r="E96" s="250"/>
      <c r="F96" s="45" t="s">
        <v>37</v>
      </c>
      <c r="G96" s="106" t="s">
        <v>120</v>
      </c>
    </row>
    <row r="97" spans="1:7" s="56" customFormat="1">
      <c r="A97" s="250"/>
      <c r="B97" s="250"/>
      <c r="C97" s="250"/>
      <c r="D97" s="250"/>
      <c r="E97" s="250"/>
      <c r="F97" s="45" t="s">
        <v>28</v>
      </c>
      <c r="G97" s="106" t="s">
        <v>120</v>
      </c>
    </row>
    <row r="98" spans="1:7" s="51" customFormat="1" ht="49.5">
      <c r="A98" s="49" t="s">
        <v>276</v>
      </c>
      <c r="B98" s="49" t="s">
        <v>277</v>
      </c>
      <c r="C98" s="49" t="s">
        <v>278</v>
      </c>
      <c r="D98" s="49" t="s">
        <v>89</v>
      </c>
      <c r="E98" s="59" t="s">
        <v>103</v>
      </c>
      <c r="F98" s="50" t="s">
        <v>39</v>
      </c>
      <c r="G98" s="106" t="s">
        <v>120</v>
      </c>
    </row>
    <row r="99" spans="1:7" s="56" customFormat="1">
      <c r="A99" s="250" t="s">
        <v>22</v>
      </c>
      <c r="B99" s="250" t="s">
        <v>23</v>
      </c>
      <c r="C99" s="250" t="s">
        <v>31</v>
      </c>
      <c r="D99" s="250" t="s">
        <v>24</v>
      </c>
      <c r="E99" s="250" t="s">
        <v>25</v>
      </c>
      <c r="F99" s="45" t="s">
        <v>26</v>
      </c>
      <c r="G99" s="110">
        <v>75</v>
      </c>
    </row>
    <row r="100" spans="1:7" s="56" customFormat="1">
      <c r="A100" s="250"/>
      <c r="B100" s="250"/>
      <c r="C100" s="250"/>
      <c r="D100" s="250"/>
      <c r="E100" s="250"/>
      <c r="F100" s="45" t="s">
        <v>36</v>
      </c>
      <c r="G100" s="110">
        <v>75</v>
      </c>
    </row>
    <row r="101" spans="1:7" s="56" customFormat="1">
      <c r="A101" s="250"/>
      <c r="B101" s="250"/>
      <c r="C101" s="250"/>
      <c r="D101" s="250"/>
      <c r="E101" s="250"/>
      <c r="F101" s="45" t="s">
        <v>27</v>
      </c>
      <c r="G101" s="106" t="s">
        <v>120</v>
      </c>
    </row>
    <row r="102" spans="1:7" s="56" customFormat="1">
      <c r="A102" s="250"/>
      <c r="B102" s="250"/>
      <c r="C102" s="250"/>
      <c r="D102" s="250"/>
      <c r="E102" s="250"/>
      <c r="F102" s="45" t="s">
        <v>37</v>
      </c>
      <c r="G102" s="106" t="s">
        <v>120</v>
      </c>
    </row>
    <row r="103" spans="1:7" s="56" customFormat="1">
      <c r="A103" s="250"/>
      <c r="B103" s="250"/>
      <c r="C103" s="250"/>
      <c r="D103" s="250"/>
      <c r="E103" s="250"/>
      <c r="F103" s="45" t="s">
        <v>28</v>
      </c>
      <c r="G103" s="106" t="s">
        <v>120</v>
      </c>
    </row>
    <row r="104" spans="1:7" s="51" customFormat="1" ht="115.5">
      <c r="A104" s="49" t="s">
        <v>279</v>
      </c>
      <c r="B104" s="49" t="s">
        <v>280</v>
      </c>
      <c r="C104" s="49" t="s">
        <v>281</v>
      </c>
      <c r="D104" s="49" t="s">
        <v>89</v>
      </c>
      <c r="E104" s="59" t="s">
        <v>103</v>
      </c>
      <c r="F104" s="50" t="s">
        <v>39</v>
      </c>
      <c r="G104" s="110" t="s">
        <v>120</v>
      </c>
    </row>
    <row r="105" spans="1:7" s="56" customFormat="1">
      <c r="A105" s="250" t="s">
        <v>22</v>
      </c>
      <c r="B105" s="250" t="s">
        <v>23</v>
      </c>
      <c r="C105" s="250" t="s">
        <v>31</v>
      </c>
      <c r="D105" s="250" t="s">
        <v>24</v>
      </c>
      <c r="E105" s="250" t="s">
        <v>25</v>
      </c>
      <c r="F105" s="45" t="s">
        <v>26</v>
      </c>
      <c r="G105" s="106">
        <v>85</v>
      </c>
    </row>
    <row r="106" spans="1:7" s="56" customFormat="1">
      <c r="A106" s="250"/>
      <c r="B106" s="250"/>
      <c r="C106" s="250"/>
      <c r="D106" s="250"/>
      <c r="E106" s="250"/>
      <c r="F106" s="45" t="s">
        <v>36</v>
      </c>
      <c r="G106" s="106">
        <v>85</v>
      </c>
    </row>
    <row r="107" spans="1:7" s="56" customFormat="1">
      <c r="A107" s="250"/>
      <c r="B107" s="250"/>
      <c r="C107" s="250"/>
      <c r="D107" s="250"/>
      <c r="E107" s="250"/>
      <c r="F107" s="45" t="s">
        <v>27</v>
      </c>
      <c r="G107" s="106">
        <v>85</v>
      </c>
    </row>
    <row r="108" spans="1:7" s="56" customFormat="1">
      <c r="A108" s="250"/>
      <c r="B108" s="250"/>
      <c r="C108" s="250"/>
      <c r="D108" s="250"/>
      <c r="E108" s="250"/>
      <c r="F108" s="45" t="s">
        <v>37</v>
      </c>
      <c r="G108" s="116">
        <f>G107</f>
        <v>85</v>
      </c>
    </row>
    <row r="109" spans="1:7" s="56" customFormat="1">
      <c r="A109" s="250"/>
      <c r="B109" s="250"/>
      <c r="C109" s="250"/>
      <c r="D109" s="250"/>
      <c r="E109" s="250"/>
      <c r="F109" s="45" t="s">
        <v>28</v>
      </c>
      <c r="G109" s="106" t="s">
        <v>282</v>
      </c>
    </row>
    <row r="110" spans="1:7" s="51" customFormat="1" ht="148.5">
      <c r="A110" s="49" t="s">
        <v>283</v>
      </c>
      <c r="B110" s="49" t="s">
        <v>284</v>
      </c>
      <c r="C110" s="49" t="s">
        <v>285</v>
      </c>
      <c r="D110" s="49" t="s">
        <v>89</v>
      </c>
      <c r="E110" s="59" t="s">
        <v>90</v>
      </c>
      <c r="F110" s="50" t="s">
        <v>39</v>
      </c>
      <c r="G110" s="144" t="s">
        <v>282</v>
      </c>
    </row>
    <row r="111" spans="1:7" s="56" customFormat="1">
      <c r="A111" s="250" t="s">
        <v>22</v>
      </c>
      <c r="B111" s="250" t="s">
        <v>23</v>
      </c>
      <c r="C111" s="250" t="s">
        <v>31</v>
      </c>
      <c r="D111" s="250" t="s">
        <v>24</v>
      </c>
      <c r="E111" s="250" t="s">
        <v>25</v>
      </c>
      <c r="F111" s="45" t="s">
        <v>26</v>
      </c>
      <c r="G111" s="106">
        <v>8</v>
      </c>
    </row>
    <row r="112" spans="1:7" s="56" customFormat="1">
      <c r="A112" s="250"/>
      <c r="B112" s="250"/>
      <c r="C112" s="250"/>
      <c r="D112" s="250"/>
      <c r="E112" s="250"/>
      <c r="F112" s="45" t="s">
        <v>36</v>
      </c>
      <c r="G112" s="106">
        <v>8</v>
      </c>
    </row>
    <row r="113" spans="1:8">
      <c r="A113" s="250"/>
      <c r="B113" s="250"/>
      <c r="C113" s="250"/>
      <c r="D113" s="250"/>
      <c r="E113" s="250"/>
      <c r="F113" s="45" t="s">
        <v>27</v>
      </c>
      <c r="G113" s="106" t="s">
        <v>120</v>
      </c>
    </row>
    <row r="114" spans="1:8">
      <c r="A114" s="250"/>
      <c r="B114" s="250"/>
      <c r="C114" s="250"/>
      <c r="D114" s="250"/>
      <c r="E114" s="250"/>
      <c r="F114" s="45" t="s">
        <v>37</v>
      </c>
      <c r="G114" s="106" t="s">
        <v>120</v>
      </c>
    </row>
    <row r="115" spans="1:8">
      <c r="A115" s="250"/>
      <c r="B115" s="250"/>
      <c r="C115" s="250"/>
      <c r="D115" s="250"/>
      <c r="E115" s="250"/>
      <c r="F115" s="45" t="s">
        <v>28</v>
      </c>
      <c r="G115" s="106" t="s">
        <v>120</v>
      </c>
    </row>
    <row r="116" spans="1:8" s="47" customFormat="1" ht="49.5">
      <c r="A116" s="14" t="s">
        <v>286</v>
      </c>
      <c r="B116" s="14" t="s">
        <v>287</v>
      </c>
      <c r="C116" s="14" t="s">
        <v>288</v>
      </c>
      <c r="D116" s="14" t="s">
        <v>75</v>
      </c>
      <c r="E116" s="59" t="s">
        <v>289</v>
      </c>
      <c r="F116" s="45" t="s">
        <v>39</v>
      </c>
      <c r="G116" s="106" t="s">
        <v>120</v>
      </c>
      <c r="H116" s="46"/>
    </row>
    <row r="117" spans="1:8">
      <c r="A117" s="250" t="s">
        <v>22</v>
      </c>
      <c r="B117" s="250" t="s">
        <v>23</v>
      </c>
      <c r="C117" s="250" t="s">
        <v>31</v>
      </c>
      <c r="D117" s="250" t="s">
        <v>24</v>
      </c>
      <c r="E117" s="250" t="s">
        <v>25</v>
      </c>
      <c r="F117" s="45" t="s">
        <v>26</v>
      </c>
      <c r="G117" s="106">
        <v>75</v>
      </c>
    </row>
    <row r="118" spans="1:8">
      <c r="A118" s="250"/>
      <c r="B118" s="250"/>
      <c r="C118" s="250"/>
      <c r="D118" s="250"/>
      <c r="E118" s="250"/>
      <c r="F118" s="45" t="s">
        <v>36</v>
      </c>
      <c r="G118" s="82">
        <v>75</v>
      </c>
    </row>
    <row r="119" spans="1:8">
      <c r="A119" s="250"/>
      <c r="B119" s="250"/>
      <c r="C119" s="250"/>
      <c r="D119" s="250"/>
      <c r="E119" s="250"/>
      <c r="F119" s="45" t="s">
        <v>27</v>
      </c>
      <c r="G119" s="106" t="s">
        <v>120</v>
      </c>
    </row>
    <row r="120" spans="1:8">
      <c r="A120" s="250"/>
      <c r="B120" s="250"/>
      <c r="C120" s="250"/>
      <c r="D120" s="250"/>
      <c r="E120" s="250"/>
      <c r="F120" s="45" t="s">
        <v>37</v>
      </c>
      <c r="G120" s="106" t="s">
        <v>120</v>
      </c>
    </row>
    <row r="121" spans="1:8">
      <c r="A121" s="250"/>
      <c r="B121" s="250"/>
      <c r="C121" s="250"/>
      <c r="D121" s="250"/>
      <c r="E121" s="250"/>
      <c r="F121" s="45" t="s">
        <v>28</v>
      </c>
      <c r="G121" s="106" t="s">
        <v>120</v>
      </c>
    </row>
    <row r="122" spans="1:8" s="51" customFormat="1" ht="99">
      <c r="A122" s="49" t="s">
        <v>290</v>
      </c>
      <c r="B122" s="49" t="s">
        <v>291</v>
      </c>
      <c r="C122" s="49" t="s">
        <v>292</v>
      </c>
      <c r="D122" s="49" t="s">
        <v>89</v>
      </c>
      <c r="E122" s="59" t="s">
        <v>103</v>
      </c>
      <c r="F122" s="50" t="s">
        <v>39</v>
      </c>
      <c r="G122" s="110" t="s">
        <v>120</v>
      </c>
    </row>
    <row r="123" spans="1:8">
      <c r="A123" s="250" t="s">
        <v>22</v>
      </c>
      <c r="B123" s="250" t="s">
        <v>23</v>
      </c>
      <c r="C123" s="250" t="s">
        <v>31</v>
      </c>
      <c r="D123" s="250" t="s">
        <v>24</v>
      </c>
      <c r="E123" s="250" t="s">
        <v>25</v>
      </c>
      <c r="F123" s="45" t="s">
        <v>26</v>
      </c>
      <c r="G123" s="106">
        <v>100</v>
      </c>
    </row>
    <row r="124" spans="1:8">
      <c r="A124" s="250"/>
      <c r="B124" s="250"/>
      <c r="C124" s="250"/>
      <c r="D124" s="250"/>
      <c r="E124" s="250"/>
      <c r="F124" s="45" t="s">
        <v>36</v>
      </c>
      <c r="G124" s="82">
        <v>100</v>
      </c>
    </row>
    <row r="125" spans="1:8">
      <c r="A125" s="250"/>
      <c r="B125" s="250"/>
      <c r="C125" s="250"/>
      <c r="D125" s="250"/>
      <c r="E125" s="250"/>
      <c r="F125" s="45" t="s">
        <v>27</v>
      </c>
      <c r="G125" s="106" t="s">
        <v>120</v>
      </c>
    </row>
    <row r="126" spans="1:8">
      <c r="A126" s="250"/>
      <c r="B126" s="250"/>
      <c r="C126" s="250"/>
      <c r="D126" s="250"/>
      <c r="E126" s="250"/>
      <c r="F126" s="45" t="s">
        <v>37</v>
      </c>
      <c r="G126" s="106" t="s">
        <v>120</v>
      </c>
    </row>
    <row r="127" spans="1:8">
      <c r="A127" s="250"/>
      <c r="B127" s="250"/>
      <c r="C127" s="250"/>
      <c r="D127" s="250"/>
      <c r="E127" s="250"/>
      <c r="F127" s="45" t="s">
        <v>28</v>
      </c>
      <c r="G127" s="106" t="s">
        <v>120</v>
      </c>
    </row>
    <row r="128" spans="1:8" s="47" customFormat="1" ht="99">
      <c r="A128" s="49" t="s">
        <v>293</v>
      </c>
      <c r="B128" s="14" t="s">
        <v>294</v>
      </c>
      <c r="C128" s="14" t="s">
        <v>295</v>
      </c>
      <c r="D128" s="14" t="s">
        <v>89</v>
      </c>
      <c r="E128" s="59" t="s">
        <v>135</v>
      </c>
      <c r="F128" s="45" t="s">
        <v>39</v>
      </c>
      <c r="G128" s="106" t="s">
        <v>120</v>
      </c>
      <c r="H128" s="46"/>
    </row>
    <row r="129" spans="1:8">
      <c r="A129" s="250" t="s">
        <v>22</v>
      </c>
      <c r="B129" s="250" t="s">
        <v>23</v>
      </c>
      <c r="C129" s="250" t="s">
        <v>31</v>
      </c>
      <c r="D129" s="250" t="s">
        <v>24</v>
      </c>
      <c r="E129" s="250" t="s">
        <v>25</v>
      </c>
      <c r="F129" s="45" t="s">
        <v>26</v>
      </c>
      <c r="G129" s="106">
        <v>100</v>
      </c>
    </row>
    <row r="130" spans="1:8">
      <c r="A130" s="250"/>
      <c r="B130" s="250"/>
      <c r="C130" s="250"/>
      <c r="D130" s="250"/>
      <c r="E130" s="250"/>
      <c r="F130" s="45" t="s">
        <v>36</v>
      </c>
      <c r="G130" s="106">
        <v>100</v>
      </c>
    </row>
    <row r="131" spans="1:8">
      <c r="A131" s="250"/>
      <c r="B131" s="250"/>
      <c r="C131" s="250"/>
      <c r="D131" s="250"/>
      <c r="E131" s="250"/>
      <c r="F131" s="45" t="s">
        <v>27</v>
      </c>
      <c r="G131" s="106">
        <v>10</v>
      </c>
    </row>
    <row r="132" spans="1:8">
      <c r="A132" s="250"/>
      <c r="B132" s="250"/>
      <c r="C132" s="250"/>
      <c r="D132" s="250"/>
      <c r="E132" s="250"/>
      <c r="F132" s="45" t="s">
        <v>37</v>
      </c>
      <c r="G132" s="116">
        <v>10</v>
      </c>
    </row>
    <row r="133" spans="1:8">
      <c r="A133" s="250"/>
      <c r="B133" s="250"/>
      <c r="C133" s="250"/>
      <c r="D133" s="250"/>
      <c r="E133" s="250"/>
      <c r="F133" s="45" t="s">
        <v>28</v>
      </c>
      <c r="G133" s="106">
        <v>10</v>
      </c>
    </row>
    <row r="134" spans="1:8" s="47" customFormat="1" ht="82.5">
      <c r="A134" s="49" t="s">
        <v>296</v>
      </c>
      <c r="B134" s="14" t="s">
        <v>297</v>
      </c>
      <c r="C134" s="14" t="s">
        <v>298</v>
      </c>
      <c r="D134" s="14" t="s">
        <v>89</v>
      </c>
      <c r="E134" s="59" t="s">
        <v>90</v>
      </c>
      <c r="F134" s="45" t="s">
        <v>39</v>
      </c>
      <c r="G134" s="106">
        <f>(G133*100)/G130</f>
        <v>10</v>
      </c>
      <c r="H134" s="46"/>
    </row>
    <row r="135" spans="1:8">
      <c r="A135" s="250" t="s">
        <v>22</v>
      </c>
      <c r="B135" s="250" t="s">
        <v>23</v>
      </c>
      <c r="C135" s="250" t="s">
        <v>31</v>
      </c>
      <c r="D135" s="250" t="s">
        <v>24</v>
      </c>
      <c r="E135" s="250" t="s">
        <v>25</v>
      </c>
      <c r="F135" s="45" t="s">
        <v>26</v>
      </c>
      <c r="G135" s="106">
        <v>100</v>
      </c>
    </row>
    <row r="136" spans="1:8">
      <c r="A136" s="250"/>
      <c r="B136" s="250"/>
      <c r="C136" s="250"/>
      <c r="D136" s="250"/>
      <c r="E136" s="250"/>
      <c r="F136" s="45" t="s">
        <v>36</v>
      </c>
      <c r="G136" s="106">
        <v>100</v>
      </c>
    </row>
    <row r="137" spans="1:8">
      <c r="A137" s="250"/>
      <c r="B137" s="250"/>
      <c r="C137" s="250"/>
      <c r="D137" s="250"/>
      <c r="E137" s="250"/>
      <c r="F137" s="45" t="s">
        <v>27</v>
      </c>
      <c r="G137" s="106">
        <v>0</v>
      </c>
    </row>
    <row r="138" spans="1:8">
      <c r="A138" s="250"/>
      <c r="B138" s="250"/>
      <c r="C138" s="250"/>
      <c r="D138" s="250"/>
      <c r="E138" s="250"/>
      <c r="F138" s="45" t="s">
        <v>37</v>
      </c>
      <c r="G138" s="106">
        <v>0</v>
      </c>
    </row>
    <row r="139" spans="1:8">
      <c r="A139" s="250"/>
      <c r="B139" s="250"/>
      <c r="C139" s="250"/>
      <c r="D139" s="250"/>
      <c r="E139" s="250"/>
      <c r="F139" s="45" t="s">
        <v>28</v>
      </c>
      <c r="G139" s="106">
        <v>0</v>
      </c>
    </row>
    <row r="140" spans="1:8" s="47" customFormat="1" ht="49.5">
      <c r="A140" s="49" t="s">
        <v>299</v>
      </c>
      <c r="B140" s="14" t="s">
        <v>300</v>
      </c>
      <c r="C140" s="14" t="s">
        <v>301</v>
      </c>
      <c r="D140" s="14" t="s">
        <v>89</v>
      </c>
      <c r="E140" s="59" t="s">
        <v>90</v>
      </c>
      <c r="F140" s="45" t="s">
        <v>39</v>
      </c>
      <c r="G140" s="106">
        <f>(G139*100)/G136</f>
        <v>0</v>
      </c>
      <c r="H140" s="46"/>
    </row>
    <row r="141" spans="1:8">
      <c r="A141" s="256" t="s">
        <v>29</v>
      </c>
      <c r="B141" s="256"/>
      <c r="C141" s="256"/>
      <c r="D141" s="256"/>
      <c r="E141" s="256"/>
      <c r="F141" s="256"/>
      <c r="G141" s="256"/>
    </row>
    <row r="142" spans="1:8">
      <c r="A142" s="324" t="str">
        <f>(A32)</f>
        <v>Promedio de Acceso y conocimiento de los derechos de acceso a la información y protección de datos personales.</v>
      </c>
      <c r="B142" s="324"/>
      <c r="C142" s="324"/>
      <c r="D142" s="324"/>
      <c r="E142" s="324"/>
      <c r="F142" s="324"/>
      <c r="G142" s="324"/>
    </row>
    <row r="143" spans="1:8">
      <c r="A143" s="44" t="s">
        <v>53</v>
      </c>
      <c r="B143" s="327"/>
      <c r="C143" s="327"/>
      <c r="D143" s="327"/>
      <c r="E143" s="327"/>
      <c r="F143" s="327"/>
      <c r="G143" s="327"/>
    </row>
    <row r="144" spans="1:8">
      <c r="A144" s="324" t="str">
        <f>(A40)</f>
        <v>Porcentaje de obligaciones de transparencia comunes y especificas establecidas en la normatividad vigente que se actualizan en sujetos obligados en cumplimiento.</v>
      </c>
      <c r="B144" s="324"/>
      <c r="C144" s="324"/>
      <c r="D144" s="324"/>
      <c r="E144" s="324"/>
      <c r="F144" s="324"/>
      <c r="G144" s="324"/>
    </row>
    <row r="145" spans="1:7" s="56" customFormat="1">
      <c r="A145" s="44" t="s">
        <v>53</v>
      </c>
      <c r="B145" s="327"/>
      <c r="C145" s="327"/>
      <c r="D145" s="327"/>
      <c r="E145" s="327"/>
      <c r="F145" s="327"/>
      <c r="G145" s="327"/>
    </row>
    <row r="146" spans="1:7" s="56" customFormat="1">
      <c r="A146" s="324" t="str">
        <f>(A48)</f>
        <v>Promedio de sujetos obligados beneficiados por el Programa de Acompañamiento.</v>
      </c>
      <c r="B146" s="324"/>
      <c r="C146" s="324"/>
      <c r="D146" s="324"/>
      <c r="E146" s="324"/>
      <c r="F146" s="324"/>
      <c r="G146" s="324"/>
    </row>
    <row r="147" spans="1:7" s="56" customFormat="1">
      <c r="A147" s="44" t="s">
        <v>53</v>
      </c>
      <c r="B147" s="327"/>
      <c r="C147" s="327"/>
      <c r="D147" s="327"/>
      <c r="E147" s="327"/>
      <c r="F147" s="327"/>
      <c r="G147" s="327"/>
    </row>
    <row r="148" spans="1:7" s="56" customFormat="1">
      <c r="A148" s="324" t="str">
        <f>(A54)</f>
        <v>Índice de las fracciones de obligaciones de transparencia comunes y especificas con áreas de oportunidad e los sujetos obligados.</v>
      </c>
      <c r="B148" s="324"/>
      <c r="C148" s="324"/>
      <c r="D148" s="324"/>
      <c r="E148" s="324"/>
      <c r="F148" s="324"/>
      <c r="G148" s="324"/>
    </row>
    <row r="149" spans="1:7" s="56" customFormat="1">
      <c r="A149" s="44" t="s">
        <v>53</v>
      </c>
      <c r="B149" s="327"/>
      <c r="C149" s="327"/>
      <c r="D149" s="327"/>
      <c r="E149" s="327"/>
      <c r="F149" s="327"/>
      <c r="G149" s="327"/>
    </row>
    <row r="150" spans="1:7" s="56" customFormat="1">
      <c r="A150" s="324" t="str">
        <f>(A62)</f>
        <v>Porcentaje de sujetos obligados asistentes (Sindicatos y Autoridades Laborales)</v>
      </c>
      <c r="B150" s="324"/>
      <c r="C150" s="324"/>
      <c r="D150" s="324"/>
      <c r="E150" s="324"/>
      <c r="F150" s="324"/>
      <c r="G150" s="324"/>
    </row>
    <row r="151" spans="1:7" s="56" customFormat="1">
      <c r="A151" s="44" t="s">
        <v>53</v>
      </c>
      <c r="B151" s="327"/>
      <c r="C151" s="327"/>
      <c r="D151" s="327"/>
      <c r="E151" s="327"/>
      <c r="F151" s="327"/>
      <c r="G151" s="327"/>
    </row>
    <row r="152" spans="1:7" s="56" customFormat="1">
      <c r="A152" s="324" t="str">
        <f>(A68)</f>
        <v>Porcentaje de sujetos obligados asistentes (Personas Físicas)</v>
      </c>
      <c r="B152" s="324"/>
      <c r="C152" s="324"/>
      <c r="D152" s="324"/>
      <c r="E152" s="324"/>
      <c r="F152" s="324"/>
      <c r="G152" s="324"/>
    </row>
    <row r="153" spans="1:7" s="56" customFormat="1">
      <c r="A153" s="44" t="s">
        <v>53</v>
      </c>
      <c r="B153" s="327"/>
      <c r="C153" s="327"/>
      <c r="D153" s="327"/>
      <c r="E153" s="327"/>
      <c r="F153" s="327"/>
      <c r="G153" s="327"/>
    </row>
    <row r="154" spans="1:7" s="56" customFormat="1">
      <c r="A154" s="324" t="s">
        <v>265</v>
      </c>
      <c r="B154" s="324"/>
      <c r="C154" s="324"/>
      <c r="D154" s="324"/>
      <c r="E154" s="324"/>
      <c r="F154" s="324"/>
      <c r="G154" s="324"/>
    </row>
    <row r="155" spans="1:7" s="56" customFormat="1">
      <c r="A155" s="44" t="s">
        <v>53</v>
      </c>
      <c r="B155" s="327"/>
      <c r="C155" s="327"/>
      <c r="D155" s="327"/>
      <c r="E155" s="327"/>
      <c r="F155" s="327"/>
      <c r="G155" s="327"/>
    </row>
    <row r="156" spans="1:7" s="56" customFormat="1">
      <c r="A156" s="324" t="str">
        <f>(A80)</f>
        <v>Promedio de la calidad de la asesoría</v>
      </c>
      <c r="B156" s="324"/>
      <c r="C156" s="324"/>
      <c r="D156" s="324"/>
      <c r="E156" s="324"/>
      <c r="F156" s="324"/>
      <c r="G156" s="324"/>
    </row>
    <row r="157" spans="1:7" s="56" customFormat="1">
      <c r="A157" s="44" t="s">
        <v>53</v>
      </c>
      <c r="B157" s="327" t="s">
        <v>302</v>
      </c>
      <c r="C157" s="327"/>
      <c r="D157" s="327"/>
      <c r="E157" s="327"/>
      <c r="F157" s="327"/>
      <c r="G157" s="327"/>
    </row>
    <row r="158" spans="1:7" s="56" customFormat="1">
      <c r="A158" s="324" t="str">
        <f>(A86)</f>
        <v>Porcentaje de la distribución de materiales a los sujetos obligados</v>
      </c>
      <c r="B158" s="324"/>
      <c r="C158" s="324"/>
      <c r="D158" s="324"/>
      <c r="E158" s="324"/>
      <c r="F158" s="324"/>
      <c r="G158" s="324"/>
    </row>
    <row r="159" spans="1:7" s="56" customFormat="1">
      <c r="A159" s="44" t="s">
        <v>53</v>
      </c>
      <c r="B159" s="327" t="s">
        <v>303</v>
      </c>
      <c r="C159" s="327"/>
      <c r="D159" s="327"/>
      <c r="E159" s="327"/>
      <c r="F159" s="327"/>
      <c r="G159" s="327"/>
    </row>
    <row r="160" spans="1:7" s="56" customFormat="1">
      <c r="A160" s="324" t="str">
        <f>(A92)</f>
        <v>Porcentaje de sujetos obligados que suscriben convenios</v>
      </c>
      <c r="B160" s="324"/>
      <c r="C160" s="324"/>
      <c r="D160" s="324"/>
      <c r="E160" s="324"/>
      <c r="F160" s="324"/>
      <c r="G160" s="324"/>
    </row>
    <row r="161" spans="1:7" s="56" customFormat="1">
      <c r="A161" s="44" t="s">
        <v>53</v>
      </c>
      <c r="B161" s="327"/>
      <c r="C161" s="327"/>
      <c r="D161" s="327"/>
      <c r="E161" s="327"/>
      <c r="F161" s="327"/>
      <c r="G161" s="327"/>
    </row>
    <row r="162" spans="1:7" s="56" customFormat="1">
      <c r="A162" s="324" t="str">
        <f>(A98)</f>
        <v>Porcentaje de asistencia a eventos con autoridades laborales y/o entidades que otorgan recursos públicos.</v>
      </c>
      <c r="B162" s="324"/>
      <c r="C162" s="324"/>
      <c r="D162" s="324"/>
      <c r="E162" s="324"/>
      <c r="F162" s="324"/>
      <c r="G162" s="324"/>
    </row>
    <row r="163" spans="1:7" s="56" customFormat="1">
      <c r="A163" s="44" t="s">
        <v>53</v>
      </c>
      <c r="B163" s="327"/>
      <c r="C163" s="327"/>
      <c r="D163" s="327"/>
      <c r="E163" s="327"/>
      <c r="F163" s="327"/>
      <c r="G163" s="327"/>
    </row>
    <row r="164" spans="1:7" s="56" customFormat="1">
      <c r="A164" s="324" t="str">
        <f>(A104)</f>
        <v>Porcentaje de acciones de sensibilización facilitadas de los Programas de Políticas de Acceso a la Información, Transparencia Proactiva, Gobierno Abierto,  y tramitadas en materia de protección de datos personales y gestión documental.</v>
      </c>
      <c r="B164" s="324"/>
      <c r="C164" s="324"/>
      <c r="D164" s="324"/>
      <c r="E164" s="324"/>
      <c r="F164" s="324"/>
      <c r="G164" s="324"/>
    </row>
    <row r="165" spans="1:7" s="56" customFormat="1">
      <c r="A165" s="44" t="s">
        <v>53</v>
      </c>
      <c r="B165" s="327"/>
      <c r="C165" s="327"/>
      <c r="D165" s="327"/>
      <c r="E165" s="327"/>
      <c r="F165" s="327"/>
      <c r="G165" s="327"/>
    </row>
    <row r="166" spans="1:7" s="56" customFormat="1">
      <c r="A166" s="324" t="str">
        <f>(A110)</f>
        <v>Porcentaje de asesorías y consultas facilitadas y tramitadas en materia de los Programas de Políticas de Acceso a la Información, Transparencia Proactiva y Gobierno Abierto, protección de datos personales y gestión documental.</v>
      </c>
      <c r="B166" s="324"/>
      <c r="C166" s="324"/>
      <c r="D166" s="324"/>
      <c r="E166" s="324"/>
      <c r="F166" s="324"/>
      <c r="G166" s="324"/>
    </row>
    <row r="167" spans="1:7" s="56" customFormat="1">
      <c r="A167" s="44" t="s">
        <v>53</v>
      </c>
      <c r="B167" s="327" t="s">
        <v>304</v>
      </c>
      <c r="C167" s="327"/>
      <c r="D167" s="327"/>
      <c r="E167" s="327"/>
      <c r="F167" s="327"/>
      <c r="G167" s="327"/>
    </row>
    <row r="168" spans="1:7" s="56" customFormat="1">
      <c r="A168" s="324" t="str">
        <f>(A116)</f>
        <v>Promedio de calificación obtenida por los sindicatos participantes en la convocatoria "Sindicato Transparente"</v>
      </c>
      <c r="B168" s="324"/>
      <c r="C168" s="324"/>
      <c r="D168" s="324"/>
      <c r="E168" s="324"/>
      <c r="F168" s="324"/>
      <c r="G168" s="324"/>
    </row>
    <row r="169" spans="1:7" s="56" customFormat="1">
      <c r="A169" s="44" t="s">
        <v>53</v>
      </c>
      <c r="B169" s="327"/>
      <c r="C169" s="327"/>
      <c r="D169" s="327"/>
      <c r="E169" s="327"/>
      <c r="F169" s="327"/>
      <c r="G169" s="327"/>
    </row>
    <row r="170" spans="1:7" s="56" customFormat="1">
      <c r="A170" s="324" t="str">
        <f>(A122)</f>
        <v>Porcentaje de sujetos obligados  (Autoridades Laborales, Sindicatos, Personas Físicas y Morales) que participaron de los Programas de Políticas de Acceso a la Información, Transparencia Proactiva y Gobierno Abierto y cumplen</v>
      </c>
      <c r="B170" s="324"/>
      <c r="C170" s="324"/>
      <c r="D170" s="324"/>
      <c r="E170" s="324"/>
      <c r="F170" s="324"/>
      <c r="G170" s="324"/>
    </row>
    <row r="171" spans="1:7" s="56" customFormat="1">
      <c r="A171" s="44" t="s">
        <v>53</v>
      </c>
      <c r="B171" s="327"/>
      <c r="C171" s="327"/>
      <c r="D171" s="327"/>
      <c r="E171" s="327"/>
      <c r="F171" s="327"/>
      <c r="G171" s="327"/>
    </row>
    <row r="172" spans="1:7" s="56" customFormat="1">
      <c r="A172" s="324" t="str">
        <f>(A128)</f>
        <v>Porcentaje de sujetos obligados correspondientes revisados que subieron la información de sus obligaciones que derivan del Título Quinto de la LGTAIP en la Plataforma Nacional de Transparencia en tiempo y forma.</v>
      </c>
      <c r="B172" s="324"/>
      <c r="C172" s="324"/>
      <c r="D172" s="324"/>
      <c r="E172" s="324"/>
      <c r="F172" s="324"/>
      <c r="G172" s="324"/>
    </row>
    <row r="173" spans="1:7" s="56" customFormat="1">
      <c r="A173" s="44" t="s">
        <v>53</v>
      </c>
      <c r="B173" s="327"/>
      <c r="C173" s="327"/>
      <c r="D173" s="327"/>
      <c r="E173" s="327"/>
      <c r="F173" s="327"/>
      <c r="G173" s="327"/>
    </row>
    <row r="174" spans="1:7" s="56" customFormat="1">
      <c r="A174" s="324" t="str">
        <f>(A134)</f>
        <v>Porcentaje de avance del Proyecto</v>
      </c>
      <c r="B174" s="324"/>
      <c r="C174" s="324"/>
      <c r="D174" s="324"/>
      <c r="E174" s="324"/>
      <c r="F174" s="324"/>
      <c r="G174" s="324"/>
    </row>
    <row r="175" spans="1:7" s="56" customFormat="1">
      <c r="A175" s="44" t="s">
        <v>53</v>
      </c>
      <c r="B175" s="327" t="s">
        <v>305</v>
      </c>
      <c r="C175" s="327"/>
      <c r="D175" s="327"/>
      <c r="E175" s="327"/>
      <c r="F175" s="327"/>
      <c r="G175" s="327"/>
    </row>
    <row r="176" spans="1:7" s="56" customFormat="1">
      <c r="A176" s="324" t="str">
        <f>(A140)</f>
        <v xml:space="preserve">Porcentaje de presupuesto ejercido </v>
      </c>
      <c r="B176" s="324"/>
      <c r="C176" s="324"/>
      <c r="D176" s="324"/>
      <c r="E176" s="324"/>
      <c r="F176" s="324"/>
      <c r="G176" s="324"/>
    </row>
    <row r="177" spans="1:7" s="56" customFormat="1">
      <c r="A177" s="44" t="s">
        <v>53</v>
      </c>
      <c r="B177" s="327" t="s">
        <v>306</v>
      </c>
      <c r="C177" s="327"/>
      <c r="D177" s="327"/>
      <c r="E177" s="327"/>
      <c r="F177" s="327"/>
      <c r="G177" s="327"/>
    </row>
    <row r="178" spans="1:7" s="56" customFormat="1">
      <c r="A178" s="328"/>
      <c r="B178" s="328"/>
      <c r="C178" s="328"/>
      <c r="D178" s="328"/>
      <c r="E178" s="328"/>
      <c r="F178" s="328"/>
      <c r="G178" s="328"/>
    </row>
    <row r="179" spans="1:7" s="56" customFormat="1">
      <c r="A179" s="256" t="s">
        <v>38</v>
      </c>
      <c r="B179" s="256"/>
      <c r="C179" s="256"/>
      <c r="D179" s="256"/>
      <c r="E179" s="256"/>
      <c r="F179" s="256"/>
      <c r="G179" s="256"/>
    </row>
    <row r="180" spans="1:7" s="56" customFormat="1">
      <c r="A180" s="324" t="str">
        <f>(A80)</f>
        <v>Promedio de la calidad de la asesoría</v>
      </c>
      <c r="B180" s="324"/>
      <c r="C180" s="324"/>
      <c r="D180" s="324"/>
      <c r="E180" s="324"/>
      <c r="F180" s="324"/>
      <c r="G180" s="324"/>
    </row>
    <row r="181" spans="1:7" s="56" customFormat="1" ht="33">
      <c r="A181" s="45" t="s">
        <v>33</v>
      </c>
      <c r="B181" s="319" t="s">
        <v>307</v>
      </c>
      <c r="C181" s="319"/>
      <c r="D181" s="319"/>
      <c r="E181" s="319"/>
      <c r="F181" s="319"/>
      <c r="G181" s="319"/>
    </row>
    <row r="182" spans="1:7" s="56" customFormat="1">
      <c r="A182" s="45" t="s">
        <v>34</v>
      </c>
      <c r="B182" s="319" t="s">
        <v>120</v>
      </c>
      <c r="C182" s="319"/>
      <c r="D182" s="319"/>
      <c r="E182" s="319"/>
      <c r="F182" s="319"/>
      <c r="G182" s="319"/>
    </row>
    <row r="183" spans="1:7" s="56" customFormat="1">
      <c r="A183" s="45" t="s">
        <v>35</v>
      </c>
      <c r="B183" s="312" t="s">
        <v>120</v>
      </c>
      <c r="C183" s="312"/>
      <c r="D183" s="312"/>
      <c r="E183" s="312"/>
      <c r="F183" s="312"/>
      <c r="G183" s="312"/>
    </row>
    <row r="184" spans="1:7" s="56" customFormat="1">
      <c r="A184" s="324" t="s">
        <v>276</v>
      </c>
      <c r="B184" s="324"/>
      <c r="C184" s="324"/>
      <c r="D184" s="324"/>
      <c r="E184" s="324"/>
      <c r="F184" s="324"/>
      <c r="G184" s="324"/>
    </row>
    <row r="185" spans="1:7" s="56" customFormat="1" ht="33">
      <c r="A185" s="45" t="s">
        <v>33</v>
      </c>
      <c r="B185" s="319" t="s">
        <v>308</v>
      </c>
      <c r="C185" s="319"/>
      <c r="D185" s="319"/>
      <c r="E185" s="319"/>
      <c r="F185" s="319"/>
      <c r="G185" s="319"/>
    </row>
    <row r="186" spans="1:7" s="56" customFormat="1">
      <c r="A186" s="45" t="s">
        <v>34</v>
      </c>
      <c r="B186" s="319" t="s">
        <v>120</v>
      </c>
      <c r="C186" s="319"/>
      <c r="D186" s="319"/>
      <c r="E186" s="319"/>
      <c r="F186" s="319"/>
      <c r="G186" s="319"/>
    </row>
    <row r="187" spans="1:7" s="56" customFormat="1">
      <c r="A187" s="45" t="s">
        <v>35</v>
      </c>
      <c r="B187" s="312" t="s">
        <v>120</v>
      </c>
      <c r="C187" s="312"/>
      <c r="D187" s="312"/>
      <c r="E187" s="312"/>
      <c r="F187" s="312"/>
      <c r="G187" s="312"/>
    </row>
    <row r="188" spans="1:7" s="56" customFormat="1">
      <c r="A188" s="328"/>
      <c r="B188" s="328"/>
      <c r="C188" s="328"/>
      <c r="D188" s="328"/>
      <c r="E188" s="328"/>
      <c r="F188" s="328"/>
      <c r="G188" s="328"/>
    </row>
    <row r="189" spans="1:7" s="56" customFormat="1">
      <c r="A189" s="256" t="s">
        <v>61</v>
      </c>
      <c r="B189" s="256"/>
      <c r="C189" s="256"/>
      <c r="D189" s="256"/>
      <c r="E189" s="256"/>
      <c r="F189" s="256"/>
      <c r="G189" s="256"/>
    </row>
    <row r="190" spans="1:7" s="56" customFormat="1">
      <c r="A190" s="324" t="s">
        <v>251</v>
      </c>
      <c r="B190" s="324"/>
      <c r="C190" s="324"/>
      <c r="D190" s="324"/>
      <c r="E190" s="324"/>
      <c r="F190" s="324"/>
      <c r="G190" s="324"/>
    </row>
    <row r="191" spans="1:7" s="56" customFormat="1" ht="33.75" customHeight="1">
      <c r="A191" s="44" t="s">
        <v>53</v>
      </c>
      <c r="B191" s="327" t="s">
        <v>309</v>
      </c>
      <c r="C191" s="327"/>
      <c r="D191" s="327"/>
      <c r="E191" s="327"/>
      <c r="F191" s="327"/>
      <c r="G191" s="327"/>
    </row>
    <row r="192" spans="1:7" s="56" customFormat="1">
      <c r="A192" s="324" t="s">
        <v>310</v>
      </c>
      <c r="B192" s="324"/>
      <c r="C192" s="324"/>
      <c r="D192" s="324"/>
      <c r="E192" s="324"/>
      <c r="F192" s="324"/>
      <c r="G192" s="324"/>
    </row>
    <row r="193" spans="1:8" s="47" customFormat="1" ht="57" customHeight="1">
      <c r="A193" s="44" t="s">
        <v>53</v>
      </c>
      <c r="B193" s="327" t="s">
        <v>311</v>
      </c>
      <c r="C193" s="327"/>
      <c r="D193" s="327"/>
      <c r="E193" s="327"/>
      <c r="F193" s="327"/>
      <c r="G193" s="327"/>
      <c r="H193" s="46"/>
    </row>
    <row r="194" spans="1:8">
      <c r="A194" s="324" t="s">
        <v>312</v>
      </c>
      <c r="B194" s="324"/>
      <c r="C194" s="324"/>
      <c r="D194" s="324"/>
      <c r="E194" s="324"/>
      <c r="F194" s="324"/>
      <c r="G194" s="324"/>
    </row>
    <row r="195" spans="1:8" ht="33.75" customHeight="1">
      <c r="A195" s="44" t="s">
        <v>53</v>
      </c>
      <c r="B195" s="327" t="s">
        <v>313</v>
      </c>
      <c r="C195" s="327"/>
      <c r="D195" s="327"/>
      <c r="E195" s="327"/>
      <c r="F195" s="327"/>
      <c r="G195" s="327"/>
    </row>
    <row r="196" spans="1:8">
      <c r="A196" s="324" t="s">
        <v>314</v>
      </c>
      <c r="B196" s="324"/>
      <c r="C196" s="324"/>
      <c r="D196" s="324"/>
      <c r="E196" s="324"/>
      <c r="F196" s="324"/>
      <c r="G196" s="324"/>
    </row>
    <row r="197" spans="1:8" ht="33.75" customHeight="1">
      <c r="A197" s="44" t="s">
        <v>53</v>
      </c>
      <c r="B197" s="327" t="s">
        <v>315</v>
      </c>
      <c r="C197" s="327"/>
      <c r="D197" s="327"/>
      <c r="E197" s="327"/>
      <c r="F197" s="327"/>
      <c r="G197" s="327"/>
    </row>
    <row r="198" spans="1:8">
      <c r="A198" s="324" t="s">
        <v>290</v>
      </c>
      <c r="B198" s="324"/>
      <c r="C198" s="324"/>
      <c r="D198" s="324"/>
      <c r="E198" s="324"/>
      <c r="F198" s="324"/>
      <c r="G198" s="324"/>
    </row>
    <row r="199" spans="1:8" ht="33.75" customHeight="1">
      <c r="A199" s="44" t="s">
        <v>53</v>
      </c>
      <c r="B199" s="327" t="s">
        <v>316</v>
      </c>
      <c r="C199" s="327"/>
      <c r="D199" s="327"/>
      <c r="E199" s="327"/>
      <c r="F199" s="327"/>
      <c r="G199" s="327"/>
    </row>
    <row r="200" spans="1:8">
      <c r="A200" s="324" t="s">
        <v>293</v>
      </c>
      <c r="B200" s="324"/>
      <c r="C200" s="324"/>
      <c r="D200" s="324"/>
      <c r="E200" s="324"/>
      <c r="F200" s="324"/>
      <c r="G200" s="324"/>
    </row>
    <row r="201" spans="1:8" ht="33.75" customHeight="1">
      <c r="A201" s="44" t="s">
        <v>53</v>
      </c>
      <c r="B201" s="327" t="s">
        <v>317</v>
      </c>
      <c r="C201" s="327"/>
      <c r="D201" s="327"/>
      <c r="E201" s="327"/>
      <c r="F201" s="327"/>
      <c r="G201" s="327"/>
    </row>
    <row r="202" spans="1:8">
      <c r="A202" s="324" t="s">
        <v>296</v>
      </c>
      <c r="B202" s="324"/>
      <c r="C202" s="324"/>
      <c r="D202" s="324"/>
      <c r="E202" s="324"/>
      <c r="F202" s="324"/>
      <c r="G202" s="324"/>
    </row>
    <row r="203" spans="1:8" ht="33.75" customHeight="1">
      <c r="A203" s="44" t="s">
        <v>53</v>
      </c>
      <c r="B203" s="327" t="s">
        <v>318</v>
      </c>
      <c r="C203" s="327"/>
      <c r="D203" s="327"/>
      <c r="E203" s="327"/>
      <c r="F203" s="327"/>
      <c r="G203" s="327"/>
    </row>
    <row r="204" spans="1:8">
      <c r="A204" s="324" t="s">
        <v>299</v>
      </c>
      <c r="B204" s="324"/>
      <c r="C204" s="324"/>
      <c r="D204" s="324"/>
      <c r="E204" s="324"/>
      <c r="F204" s="324"/>
      <c r="G204" s="324"/>
    </row>
    <row r="205" spans="1:8" ht="33.75" customHeight="1">
      <c r="A205" s="44" t="s">
        <v>53</v>
      </c>
      <c r="B205" s="327" t="s">
        <v>319</v>
      </c>
      <c r="C205" s="327"/>
      <c r="D205" s="327"/>
      <c r="E205" s="327"/>
      <c r="F205" s="327"/>
      <c r="G205" s="327"/>
    </row>
    <row r="206" spans="1:8" ht="32.25" customHeight="1">
      <c r="A206" s="324" t="s">
        <v>320</v>
      </c>
      <c r="B206" s="324"/>
      <c r="C206" s="324"/>
      <c r="D206" s="324"/>
      <c r="E206" s="324"/>
      <c r="F206" s="324"/>
      <c r="G206" s="324"/>
    </row>
    <row r="207" spans="1:8" ht="33.75" customHeight="1">
      <c r="A207" s="44" t="s">
        <v>53</v>
      </c>
      <c r="B207" s="327" t="s">
        <v>321</v>
      </c>
      <c r="C207" s="327"/>
      <c r="D207" s="327"/>
      <c r="E207" s="327"/>
      <c r="F207" s="327"/>
      <c r="G207" s="327"/>
    </row>
    <row r="208" spans="1:8">
      <c r="A208" s="328"/>
      <c r="B208" s="328"/>
      <c r="C208" s="328"/>
      <c r="D208" s="328"/>
      <c r="E208" s="328"/>
      <c r="F208" s="328"/>
      <c r="G208" s="328"/>
    </row>
  </sheetData>
  <mergeCells count="206">
    <mergeCell ref="A208:G208"/>
    <mergeCell ref="A202:G202"/>
    <mergeCell ref="B203:G203"/>
    <mergeCell ref="A204:G204"/>
    <mergeCell ref="B205:G205"/>
    <mergeCell ref="A206:G206"/>
    <mergeCell ref="B207:G207"/>
    <mergeCell ref="A196:G196"/>
    <mergeCell ref="B197:G197"/>
    <mergeCell ref="A198:G198"/>
    <mergeCell ref="B199:G199"/>
    <mergeCell ref="A200:G200"/>
    <mergeCell ref="B201:G201"/>
    <mergeCell ref="A190:G190"/>
    <mergeCell ref="B191:G191"/>
    <mergeCell ref="A192:G192"/>
    <mergeCell ref="B193:G193"/>
    <mergeCell ref="A194:G194"/>
    <mergeCell ref="B195:G195"/>
    <mergeCell ref="A184:G184"/>
    <mergeCell ref="B185:G185"/>
    <mergeCell ref="B186:G186"/>
    <mergeCell ref="B187:G187"/>
    <mergeCell ref="A188:G188"/>
    <mergeCell ref="A189:G189"/>
    <mergeCell ref="A178:G178"/>
    <mergeCell ref="A179:G179"/>
    <mergeCell ref="A180:G180"/>
    <mergeCell ref="B181:G181"/>
    <mergeCell ref="B182:G182"/>
    <mergeCell ref="B183:G183"/>
    <mergeCell ref="A172:G172"/>
    <mergeCell ref="B173:G173"/>
    <mergeCell ref="A174:G174"/>
    <mergeCell ref="B175:G175"/>
    <mergeCell ref="A176:G176"/>
    <mergeCell ref="B177:G177"/>
    <mergeCell ref="A166:G166"/>
    <mergeCell ref="B167:G167"/>
    <mergeCell ref="A168:G168"/>
    <mergeCell ref="B169:G169"/>
    <mergeCell ref="A170:G170"/>
    <mergeCell ref="B171:G171"/>
    <mergeCell ref="A160:G160"/>
    <mergeCell ref="B161:G161"/>
    <mergeCell ref="A162:G162"/>
    <mergeCell ref="B163:G163"/>
    <mergeCell ref="A164:G164"/>
    <mergeCell ref="B165:G165"/>
    <mergeCell ref="A154:G154"/>
    <mergeCell ref="B155:G155"/>
    <mergeCell ref="A156:G156"/>
    <mergeCell ref="B157:G157"/>
    <mergeCell ref="A158:G158"/>
    <mergeCell ref="B159:G159"/>
    <mergeCell ref="A148:G148"/>
    <mergeCell ref="B149:G149"/>
    <mergeCell ref="A150:G150"/>
    <mergeCell ref="B151:G151"/>
    <mergeCell ref="A152:G152"/>
    <mergeCell ref="B153:G153"/>
    <mergeCell ref="A142:G142"/>
    <mergeCell ref="B143:G143"/>
    <mergeCell ref="A144:G144"/>
    <mergeCell ref="B145:G145"/>
    <mergeCell ref="A146:G146"/>
    <mergeCell ref="B147:G147"/>
    <mergeCell ref="A135:A139"/>
    <mergeCell ref="B135:B139"/>
    <mergeCell ref="C135:C139"/>
    <mergeCell ref="D135:D139"/>
    <mergeCell ref="E135:E139"/>
    <mergeCell ref="A141:G141"/>
    <mergeCell ref="A123:A127"/>
    <mergeCell ref="B123:B127"/>
    <mergeCell ref="C123:C127"/>
    <mergeCell ref="D123:D127"/>
    <mergeCell ref="E123:E127"/>
    <mergeCell ref="A129:A133"/>
    <mergeCell ref="B129:B133"/>
    <mergeCell ref="C129:C133"/>
    <mergeCell ref="D129:D133"/>
    <mergeCell ref="E129:E133"/>
    <mergeCell ref="A111:A115"/>
    <mergeCell ref="B111:B115"/>
    <mergeCell ref="C111:C115"/>
    <mergeCell ref="D111:D115"/>
    <mergeCell ref="E111:E115"/>
    <mergeCell ref="A117:A121"/>
    <mergeCell ref="B117:B121"/>
    <mergeCell ref="C117:C121"/>
    <mergeCell ref="D117:D121"/>
    <mergeCell ref="E117:E121"/>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conditionalFormatting sqref="D40">
    <cfRule type="cellIs" dxfId="29" priority="3" operator="equal">
      <formula>"Seleccionar"</formula>
    </cfRule>
  </conditionalFormatting>
  <conditionalFormatting sqref="D48">
    <cfRule type="cellIs" dxfId="28" priority="2" operator="equal">
      <formula>"Seleccionar"</formula>
    </cfRule>
  </conditionalFormatting>
  <conditionalFormatting sqref="D54">
    <cfRule type="cellIs" dxfId="27"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61"/>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111"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244</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502</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246</v>
      </c>
      <c r="B11" s="284"/>
      <c r="C11" s="284"/>
      <c r="D11" s="284"/>
      <c r="E11" s="284"/>
      <c r="F11" s="284"/>
      <c r="G11" s="284"/>
    </row>
    <row r="12" spans="1:8">
      <c r="A12" s="284" t="s">
        <v>49</v>
      </c>
      <c r="B12" s="284"/>
      <c r="C12" s="284"/>
      <c r="D12" s="284"/>
      <c r="E12" s="284"/>
      <c r="F12" s="284"/>
      <c r="G12" s="284"/>
    </row>
    <row r="13" spans="1:8">
      <c r="A13" s="284" t="s">
        <v>247</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8">
        <f>(F23*100)/C23</f>
        <v>15.889480880758171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58" t="s">
        <v>26</v>
      </c>
      <c r="G27" s="105">
        <v>1</v>
      </c>
    </row>
    <row r="28" spans="1:7">
      <c r="A28" s="250"/>
      <c r="B28" s="250"/>
      <c r="C28" s="250"/>
      <c r="D28" s="250"/>
      <c r="E28" s="250"/>
      <c r="F28" s="45" t="s">
        <v>36</v>
      </c>
      <c r="G28" s="106">
        <v>1</v>
      </c>
    </row>
    <row r="29" spans="1:7">
      <c r="A29" s="250"/>
      <c r="B29" s="250"/>
      <c r="C29" s="250"/>
      <c r="D29" s="250"/>
      <c r="E29" s="250"/>
      <c r="F29" s="58" t="s">
        <v>27</v>
      </c>
      <c r="G29" s="105" t="s">
        <v>120</v>
      </c>
    </row>
    <row r="30" spans="1:7">
      <c r="A30" s="250"/>
      <c r="B30" s="250"/>
      <c r="C30" s="250"/>
      <c r="D30" s="250"/>
      <c r="E30" s="250"/>
      <c r="F30" s="45" t="s">
        <v>37</v>
      </c>
      <c r="G30" s="105" t="s">
        <v>120</v>
      </c>
    </row>
    <row r="31" spans="1:7">
      <c r="A31" s="250"/>
      <c r="B31" s="250"/>
      <c r="C31" s="250"/>
      <c r="D31" s="250"/>
      <c r="E31" s="250"/>
      <c r="F31" s="58" t="s">
        <v>28</v>
      </c>
      <c r="G31" s="105" t="s">
        <v>120</v>
      </c>
    </row>
    <row r="32" spans="1:7" ht="165">
      <c r="A32" s="60" t="s">
        <v>248</v>
      </c>
      <c r="B32" s="60" t="s">
        <v>249</v>
      </c>
      <c r="C32" s="60" t="s">
        <v>250</v>
      </c>
      <c r="D32" s="13" t="s">
        <v>75</v>
      </c>
      <c r="E32" s="13" t="s">
        <v>76</v>
      </c>
      <c r="F32" s="58" t="s">
        <v>41</v>
      </c>
      <c r="G32" s="105" t="s">
        <v>120</v>
      </c>
    </row>
    <row r="33" spans="1:8">
      <c r="A33" s="281" t="s">
        <v>42</v>
      </c>
      <c r="B33" s="281"/>
      <c r="C33" s="281"/>
      <c r="D33" s="281"/>
      <c r="E33" s="281"/>
      <c r="F33" s="281"/>
      <c r="G33" s="281"/>
    </row>
    <row r="34" spans="1:8">
      <c r="A34" s="281" t="s">
        <v>20</v>
      </c>
      <c r="B34" s="281"/>
      <c r="C34" s="281"/>
      <c r="D34" s="281"/>
      <c r="E34" s="281"/>
      <c r="F34" s="281" t="s">
        <v>21</v>
      </c>
      <c r="G34" s="281"/>
    </row>
    <row r="35" spans="1:8">
      <c r="A35" s="250" t="s">
        <v>22</v>
      </c>
      <c r="B35" s="250" t="s">
        <v>23</v>
      </c>
      <c r="C35" s="250" t="s">
        <v>31</v>
      </c>
      <c r="D35" s="250" t="s">
        <v>24</v>
      </c>
      <c r="E35" s="250" t="s">
        <v>25</v>
      </c>
      <c r="F35" s="37" t="s">
        <v>26</v>
      </c>
      <c r="G35" s="105">
        <v>100</v>
      </c>
    </row>
    <row r="36" spans="1:8">
      <c r="A36" s="250"/>
      <c r="B36" s="250"/>
      <c r="C36" s="250"/>
      <c r="D36" s="250"/>
      <c r="E36" s="250"/>
      <c r="F36" s="9" t="s">
        <v>36</v>
      </c>
      <c r="G36" s="82">
        <v>100</v>
      </c>
    </row>
    <row r="37" spans="1:8">
      <c r="A37" s="250"/>
      <c r="B37" s="250"/>
      <c r="C37" s="250"/>
      <c r="D37" s="250"/>
      <c r="E37" s="250"/>
      <c r="F37" s="9" t="s">
        <v>27</v>
      </c>
      <c r="G37" s="105" t="s">
        <v>120</v>
      </c>
    </row>
    <row r="38" spans="1:8">
      <c r="A38" s="250"/>
      <c r="B38" s="250"/>
      <c r="C38" s="250"/>
      <c r="D38" s="250"/>
      <c r="E38" s="250"/>
      <c r="F38" s="9" t="s">
        <v>37</v>
      </c>
      <c r="G38" s="105" t="str">
        <f>(G37)</f>
        <v>No aplica</v>
      </c>
    </row>
    <row r="39" spans="1:8">
      <c r="A39" s="250"/>
      <c r="B39" s="250"/>
      <c r="C39" s="250"/>
      <c r="D39" s="250"/>
      <c r="E39" s="250"/>
      <c r="F39" s="9" t="s">
        <v>28</v>
      </c>
      <c r="G39" s="105" t="s">
        <v>120</v>
      </c>
    </row>
    <row r="40" spans="1:8" s="47" customFormat="1" ht="66">
      <c r="A40" s="16" t="s">
        <v>503</v>
      </c>
      <c r="B40" s="16" t="s">
        <v>504</v>
      </c>
      <c r="C40" s="123" t="s">
        <v>505</v>
      </c>
      <c r="D40" s="123" t="s">
        <v>89</v>
      </c>
      <c r="E40" s="124" t="s">
        <v>83</v>
      </c>
      <c r="F40" s="45" t="s">
        <v>39</v>
      </c>
      <c r="G40" s="105" t="s">
        <v>120</v>
      </c>
      <c r="H40" s="46"/>
    </row>
    <row r="41" spans="1:8">
      <c r="A41" s="250" t="s">
        <v>22</v>
      </c>
      <c r="B41" s="250" t="s">
        <v>23</v>
      </c>
      <c r="C41" s="250" t="s">
        <v>31</v>
      </c>
      <c r="D41" s="250" t="s">
        <v>24</v>
      </c>
      <c r="E41" s="250" t="s">
        <v>25</v>
      </c>
      <c r="F41" s="37" t="s">
        <v>26</v>
      </c>
      <c r="G41" s="105">
        <v>100</v>
      </c>
    </row>
    <row r="42" spans="1:8">
      <c r="A42" s="250"/>
      <c r="B42" s="250"/>
      <c r="C42" s="250"/>
      <c r="D42" s="250"/>
      <c r="E42" s="250"/>
      <c r="F42" s="9" t="s">
        <v>36</v>
      </c>
      <c r="G42" s="82">
        <v>100</v>
      </c>
    </row>
    <row r="43" spans="1:8">
      <c r="A43" s="250"/>
      <c r="B43" s="250"/>
      <c r="C43" s="250"/>
      <c r="D43" s="250"/>
      <c r="E43" s="250"/>
      <c r="F43" s="9" t="s">
        <v>27</v>
      </c>
      <c r="G43" s="105" t="s">
        <v>120</v>
      </c>
    </row>
    <row r="44" spans="1:8">
      <c r="A44" s="250"/>
      <c r="B44" s="250"/>
      <c r="C44" s="250"/>
      <c r="D44" s="250"/>
      <c r="E44" s="250"/>
      <c r="F44" s="9" t="s">
        <v>37</v>
      </c>
      <c r="G44" s="105" t="str">
        <f>(G43)</f>
        <v>No aplica</v>
      </c>
    </row>
    <row r="45" spans="1:8">
      <c r="A45" s="250"/>
      <c r="B45" s="250"/>
      <c r="C45" s="250"/>
      <c r="D45" s="250"/>
      <c r="E45" s="250"/>
      <c r="F45" s="9" t="s">
        <v>28</v>
      </c>
      <c r="G45" s="105" t="s">
        <v>120</v>
      </c>
    </row>
    <row r="46" spans="1:8" s="47" customFormat="1" ht="66">
      <c r="A46" s="16" t="s">
        <v>506</v>
      </c>
      <c r="B46" s="16" t="s">
        <v>504</v>
      </c>
      <c r="C46" s="123" t="s">
        <v>507</v>
      </c>
      <c r="D46" s="123" t="s">
        <v>89</v>
      </c>
      <c r="E46" s="124" t="s">
        <v>83</v>
      </c>
      <c r="F46" s="45" t="s">
        <v>39</v>
      </c>
      <c r="G46" s="105" t="s">
        <v>120</v>
      </c>
      <c r="H46" s="46"/>
    </row>
    <row r="47" spans="1:8">
      <c r="A47" s="250" t="s">
        <v>22</v>
      </c>
      <c r="B47" s="250" t="s">
        <v>23</v>
      </c>
      <c r="C47" s="250" t="s">
        <v>31</v>
      </c>
      <c r="D47" s="250" t="s">
        <v>24</v>
      </c>
      <c r="E47" s="250" t="s">
        <v>25</v>
      </c>
      <c r="F47" s="37" t="s">
        <v>26</v>
      </c>
      <c r="G47" s="105">
        <v>100</v>
      </c>
    </row>
    <row r="48" spans="1:8">
      <c r="A48" s="250"/>
      <c r="B48" s="250"/>
      <c r="C48" s="250"/>
      <c r="D48" s="250"/>
      <c r="E48" s="250"/>
      <c r="F48" s="9" t="s">
        <v>36</v>
      </c>
      <c r="G48" s="82">
        <v>100</v>
      </c>
    </row>
    <row r="49" spans="1:8">
      <c r="A49" s="250"/>
      <c r="B49" s="250"/>
      <c r="C49" s="250"/>
      <c r="D49" s="250"/>
      <c r="E49" s="250"/>
      <c r="F49" s="9" t="s">
        <v>27</v>
      </c>
      <c r="G49" s="105" t="s">
        <v>120</v>
      </c>
    </row>
    <row r="50" spans="1:8">
      <c r="A50" s="250"/>
      <c r="B50" s="250"/>
      <c r="C50" s="250"/>
      <c r="D50" s="250"/>
      <c r="E50" s="250"/>
      <c r="F50" s="9" t="s">
        <v>37</v>
      </c>
      <c r="G50" s="105" t="str">
        <f>(G49)</f>
        <v>No aplica</v>
      </c>
    </row>
    <row r="51" spans="1:8">
      <c r="A51" s="250"/>
      <c r="B51" s="250"/>
      <c r="C51" s="250"/>
      <c r="D51" s="250"/>
      <c r="E51" s="250"/>
      <c r="F51" s="9" t="s">
        <v>28</v>
      </c>
      <c r="G51" s="105" t="s">
        <v>120</v>
      </c>
    </row>
    <row r="52" spans="1:8" s="47" customFormat="1" ht="82.5">
      <c r="A52" s="16" t="s">
        <v>508</v>
      </c>
      <c r="B52" s="16" t="s">
        <v>504</v>
      </c>
      <c r="C52" s="123" t="s">
        <v>509</v>
      </c>
      <c r="D52" s="123" t="s">
        <v>89</v>
      </c>
      <c r="E52" s="124" t="s">
        <v>83</v>
      </c>
      <c r="F52" s="45" t="s">
        <v>39</v>
      </c>
      <c r="G52" s="105" t="s">
        <v>120</v>
      </c>
      <c r="H52" s="46"/>
    </row>
    <row r="53" spans="1:8">
      <c r="A53" s="281" t="s">
        <v>43</v>
      </c>
      <c r="B53" s="281"/>
      <c r="C53" s="281"/>
      <c r="D53" s="281"/>
      <c r="E53" s="281"/>
      <c r="F53" s="281"/>
      <c r="G53" s="281"/>
    </row>
    <row r="54" spans="1:8">
      <c r="A54" s="281" t="s">
        <v>20</v>
      </c>
      <c r="B54" s="281"/>
      <c r="C54" s="281"/>
      <c r="D54" s="281"/>
      <c r="E54" s="281"/>
      <c r="F54" s="281" t="s">
        <v>21</v>
      </c>
      <c r="G54" s="281"/>
    </row>
    <row r="55" spans="1:8">
      <c r="A55" s="250" t="s">
        <v>22</v>
      </c>
      <c r="B55" s="250" t="s">
        <v>23</v>
      </c>
      <c r="C55" s="250" t="s">
        <v>31</v>
      </c>
      <c r="D55" s="250" t="s">
        <v>24</v>
      </c>
      <c r="E55" s="250" t="s">
        <v>25</v>
      </c>
      <c r="F55" s="9" t="s">
        <v>26</v>
      </c>
      <c r="G55" s="106">
        <v>85</v>
      </c>
    </row>
    <row r="56" spans="1:8">
      <c r="A56" s="250"/>
      <c r="B56" s="250"/>
      <c r="C56" s="250"/>
      <c r="D56" s="250"/>
      <c r="E56" s="250"/>
      <c r="F56" s="9" t="s">
        <v>36</v>
      </c>
      <c r="G56" s="108">
        <v>85</v>
      </c>
    </row>
    <row r="57" spans="1:8">
      <c r="A57" s="250"/>
      <c r="B57" s="250"/>
      <c r="C57" s="250"/>
      <c r="D57" s="250"/>
      <c r="E57" s="250"/>
      <c r="F57" s="9" t="s">
        <v>27</v>
      </c>
      <c r="G57" s="106" t="s">
        <v>120</v>
      </c>
    </row>
    <row r="58" spans="1:8">
      <c r="A58" s="250"/>
      <c r="B58" s="250"/>
      <c r="C58" s="250"/>
      <c r="D58" s="250"/>
      <c r="E58" s="250"/>
      <c r="F58" s="9" t="s">
        <v>37</v>
      </c>
      <c r="G58" s="106" t="str">
        <f>(G57)</f>
        <v>No aplica</v>
      </c>
    </row>
    <row r="59" spans="1:8">
      <c r="A59" s="250"/>
      <c r="B59" s="250"/>
      <c r="C59" s="250"/>
      <c r="D59" s="250"/>
      <c r="E59" s="250"/>
      <c r="F59" s="9" t="s">
        <v>28</v>
      </c>
      <c r="G59" s="106" t="s">
        <v>120</v>
      </c>
    </row>
    <row r="60" spans="1:8" s="47" customFormat="1" ht="82.5">
      <c r="A60" s="16" t="s">
        <v>510</v>
      </c>
      <c r="B60" s="16" t="s">
        <v>511</v>
      </c>
      <c r="C60" s="123" t="s">
        <v>512</v>
      </c>
      <c r="D60" s="123" t="s">
        <v>123</v>
      </c>
      <c r="E60" s="16" t="s">
        <v>100</v>
      </c>
      <c r="F60" s="45" t="s">
        <v>39</v>
      </c>
      <c r="G60" s="106" t="s">
        <v>120</v>
      </c>
      <c r="H60" s="46"/>
    </row>
    <row r="61" spans="1:8">
      <c r="A61" s="250" t="s">
        <v>22</v>
      </c>
      <c r="B61" s="250" t="s">
        <v>23</v>
      </c>
      <c r="C61" s="250" t="s">
        <v>31</v>
      </c>
      <c r="D61" s="250" t="s">
        <v>24</v>
      </c>
      <c r="E61" s="250" t="s">
        <v>25</v>
      </c>
      <c r="F61" s="9" t="s">
        <v>26</v>
      </c>
      <c r="G61" s="108">
        <v>100</v>
      </c>
    </row>
    <row r="62" spans="1:8">
      <c r="A62" s="250"/>
      <c r="B62" s="250"/>
      <c r="C62" s="250"/>
      <c r="D62" s="250"/>
      <c r="E62" s="250"/>
      <c r="F62" s="9" t="s">
        <v>36</v>
      </c>
      <c r="G62" s="108">
        <v>100</v>
      </c>
    </row>
    <row r="63" spans="1:8">
      <c r="A63" s="250"/>
      <c r="B63" s="250"/>
      <c r="C63" s="250"/>
      <c r="D63" s="250"/>
      <c r="E63" s="250"/>
      <c r="F63" s="9" t="s">
        <v>27</v>
      </c>
      <c r="G63" s="106" t="s">
        <v>120</v>
      </c>
    </row>
    <row r="64" spans="1:8">
      <c r="A64" s="250"/>
      <c r="B64" s="250"/>
      <c r="C64" s="250"/>
      <c r="D64" s="250"/>
      <c r="E64" s="250"/>
      <c r="F64" s="9" t="s">
        <v>37</v>
      </c>
      <c r="G64" s="106" t="str">
        <f>(G63)</f>
        <v>No aplica</v>
      </c>
    </row>
    <row r="65" spans="1:8">
      <c r="A65" s="250"/>
      <c r="B65" s="250"/>
      <c r="C65" s="250"/>
      <c r="D65" s="250"/>
      <c r="E65" s="250"/>
      <c r="F65" s="9" t="s">
        <v>28</v>
      </c>
      <c r="G65" s="106" t="s">
        <v>120</v>
      </c>
    </row>
    <row r="66" spans="1:8" s="47" customFormat="1" ht="148.5">
      <c r="A66" s="16" t="s">
        <v>513</v>
      </c>
      <c r="B66" s="16" t="s">
        <v>514</v>
      </c>
      <c r="C66" s="125" t="s">
        <v>515</v>
      </c>
      <c r="D66" s="123" t="s">
        <v>123</v>
      </c>
      <c r="E66" s="124" t="s">
        <v>103</v>
      </c>
      <c r="F66" s="45" t="s">
        <v>39</v>
      </c>
      <c r="G66" s="106" t="s">
        <v>120</v>
      </c>
      <c r="H66" s="46"/>
    </row>
    <row r="67" spans="1:8">
      <c r="A67" s="281" t="s">
        <v>44</v>
      </c>
      <c r="B67" s="281"/>
      <c r="C67" s="281"/>
      <c r="D67" s="281"/>
      <c r="E67" s="281"/>
      <c r="F67" s="281"/>
      <c r="G67" s="281"/>
    </row>
    <row r="68" spans="1:8">
      <c r="A68" s="281" t="s">
        <v>20</v>
      </c>
      <c r="B68" s="281"/>
      <c r="C68" s="281"/>
      <c r="D68" s="281"/>
      <c r="E68" s="281"/>
      <c r="F68" s="281" t="s">
        <v>21</v>
      </c>
      <c r="G68" s="281"/>
    </row>
    <row r="69" spans="1:8">
      <c r="A69" s="250" t="s">
        <v>22</v>
      </c>
      <c r="B69" s="250" t="s">
        <v>23</v>
      </c>
      <c r="C69" s="250" t="s">
        <v>31</v>
      </c>
      <c r="D69" s="250" t="s">
        <v>24</v>
      </c>
      <c r="E69" s="250" t="s">
        <v>25</v>
      </c>
      <c r="F69" s="9" t="s">
        <v>26</v>
      </c>
      <c r="G69" s="106">
        <v>100</v>
      </c>
    </row>
    <row r="70" spans="1:8">
      <c r="A70" s="250"/>
      <c r="B70" s="250"/>
      <c r="C70" s="250"/>
      <c r="D70" s="250"/>
      <c r="E70" s="250"/>
      <c r="F70" s="9" t="s">
        <v>36</v>
      </c>
      <c r="G70" s="108">
        <v>100</v>
      </c>
    </row>
    <row r="71" spans="1:8">
      <c r="A71" s="250"/>
      <c r="B71" s="250"/>
      <c r="C71" s="250"/>
      <c r="D71" s="250"/>
      <c r="E71" s="250"/>
      <c r="F71" s="9" t="s">
        <v>27</v>
      </c>
      <c r="G71" s="106" t="s">
        <v>120</v>
      </c>
    </row>
    <row r="72" spans="1:8">
      <c r="A72" s="250"/>
      <c r="B72" s="250"/>
      <c r="C72" s="250"/>
      <c r="D72" s="250"/>
      <c r="E72" s="250"/>
      <c r="F72" s="9" t="s">
        <v>37</v>
      </c>
      <c r="G72" s="106" t="str">
        <f>(G71)</f>
        <v>No aplica</v>
      </c>
    </row>
    <row r="73" spans="1:8">
      <c r="A73" s="250"/>
      <c r="B73" s="250"/>
      <c r="C73" s="250"/>
      <c r="D73" s="250"/>
      <c r="E73" s="250"/>
      <c r="F73" s="9" t="s">
        <v>28</v>
      </c>
      <c r="G73" s="106" t="s">
        <v>120</v>
      </c>
    </row>
    <row r="74" spans="1:8" s="47" customFormat="1" ht="66">
      <c r="A74" s="16" t="s">
        <v>516</v>
      </c>
      <c r="B74" s="16" t="s">
        <v>517</v>
      </c>
      <c r="C74" s="125" t="s">
        <v>518</v>
      </c>
      <c r="D74" s="16" t="s">
        <v>89</v>
      </c>
      <c r="E74" s="124" t="s">
        <v>103</v>
      </c>
      <c r="F74" s="45" t="s">
        <v>39</v>
      </c>
      <c r="G74" s="106" t="s">
        <v>120</v>
      </c>
      <c r="H74" s="46"/>
    </row>
    <row r="75" spans="1:8">
      <c r="A75" s="250" t="s">
        <v>22</v>
      </c>
      <c r="B75" s="250" t="s">
        <v>23</v>
      </c>
      <c r="C75" s="250" t="s">
        <v>31</v>
      </c>
      <c r="D75" s="250" t="s">
        <v>24</v>
      </c>
      <c r="E75" s="250" t="s">
        <v>25</v>
      </c>
      <c r="F75" s="9" t="s">
        <v>26</v>
      </c>
      <c r="G75" s="106">
        <v>100</v>
      </c>
    </row>
    <row r="76" spans="1:8">
      <c r="A76" s="250"/>
      <c r="B76" s="250"/>
      <c r="C76" s="250"/>
      <c r="D76" s="250"/>
      <c r="E76" s="250"/>
      <c r="F76" s="9" t="s">
        <v>36</v>
      </c>
      <c r="G76" s="108">
        <v>100</v>
      </c>
    </row>
    <row r="77" spans="1:8">
      <c r="A77" s="250"/>
      <c r="B77" s="250"/>
      <c r="C77" s="250"/>
      <c r="D77" s="250"/>
      <c r="E77" s="250"/>
      <c r="F77" s="9" t="s">
        <v>27</v>
      </c>
      <c r="G77" s="106" t="s">
        <v>120</v>
      </c>
    </row>
    <row r="78" spans="1:8">
      <c r="A78" s="250"/>
      <c r="B78" s="250"/>
      <c r="C78" s="250"/>
      <c r="D78" s="250"/>
      <c r="E78" s="250"/>
      <c r="F78" s="9" t="s">
        <v>37</v>
      </c>
      <c r="G78" s="106" t="str">
        <f>(G77)</f>
        <v>No aplica</v>
      </c>
    </row>
    <row r="79" spans="1:8">
      <c r="A79" s="250"/>
      <c r="B79" s="250"/>
      <c r="C79" s="250"/>
      <c r="D79" s="250"/>
      <c r="E79" s="250"/>
      <c r="F79" s="9" t="s">
        <v>28</v>
      </c>
      <c r="G79" s="106" t="s">
        <v>120</v>
      </c>
    </row>
    <row r="80" spans="1:8" s="47" customFormat="1" ht="66">
      <c r="A80" s="16" t="s">
        <v>519</v>
      </c>
      <c r="B80" s="16" t="s">
        <v>520</v>
      </c>
      <c r="C80" s="125" t="s">
        <v>521</v>
      </c>
      <c r="D80" s="16" t="s">
        <v>89</v>
      </c>
      <c r="E80" s="124" t="s">
        <v>135</v>
      </c>
      <c r="F80" s="45" t="s">
        <v>39</v>
      </c>
      <c r="G80" s="106" t="s">
        <v>120</v>
      </c>
      <c r="H80" s="46"/>
    </row>
    <row r="81" spans="1:8">
      <c r="A81" s="250" t="s">
        <v>22</v>
      </c>
      <c r="B81" s="250" t="s">
        <v>23</v>
      </c>
      <c r="C81" s="250" t="s">
        <v>31</v>
      </c>
      <c r="D81" s="250" t="s">
        <v>24</v>
      </c>
      <c r="E81" s="250" t="s">
        <v>25</v>
      </c>
      <c r="F81" s="9" t="s">
        <v>26</v>
      </c>
      <c r="G81" s="106">
        <v>100</v>
      </c>
    </row>
    <row r="82" spans="1:8">
      <c r="A82" s="250"/>
      <c r="B82" s="250"/>
      <c r="C82" s="250"/>
      <c r="D82" s="250"/>
      <c r="E82" s="250"/>
      <c r="F82" s="9" t="s">
        <v>36</v>
      </c>
      <c r="G82" s="108">
        <v>100</v>
      </c>
    </row>
    <row r="83" spans="1:8">
      <c r="A83" s="250"/>
      <c r="B83" s="250"/>
      <c r="C83" s="250"/>
      <c r="D83" s="250"/>
      <c r="E83" s="250"/>
      <c r="F83" s="9" t="s">
        <v>27</v>
      </c>
      <c r="G83" s="106">
        <v>25</v>
      </c>
    </row>
    <row r="84" spans="1:8">
      <c r="A84" s="250"/>
      <c r="B84" s="250"/>
      <c r="C84" s="250"/>
      <c r="D84" s="250"/>
      <c r="E84" s="250"/>
      <c r="F84" s="9" t="s">
        <v>37</v>
      </c>
      <c r="G84" s="106">
        <v>33</v>
      </c>
    </row>
    <row r="85" spans="1:8">
      <c r="A85" s="250"/>
      <c r="B85" s="250"/>
      <c r="C85" s="250"/>
      <c r="D85" s="250"/>
      <c r="E85" s="250"/>
      <c r="F85" s="9" t="s">
        <v>28</v>
      </c>
      <c r="G85" s="106" t="s">
        <v>120</v>
      </c>
    </row>
    <row r="86" spans="1:8" s="47" customFormat="1" ht="49.5">
      <c r="A86" s="16" t="s">
        <v>522</v>
      </c>
      <c r="B86" s="16" t="s">
        <v>523</v>
      </c>
      <c r="C86" s="125" t="s">
        <v>524</v>
      </c>
      <c r="D86" s="16" t="s">
        <v>89</v>
      </c>
      <c r="E86" s="124" t="s">
        <v>90</v>
      </c>
      <c r="F86" s="45" t="s">
        <v>39</v>
      </c>
      <c r="G86" s="106">
        <f>(G84*100)/G82</f>
        <v>33</v>
      </c>
      <c r="H86" s="46"/>
    </row>
    <row r="87" spans="1:8">
      <c r="A87" s="250" t="s">
        <v>22</v>
      </c>
      <c r="B87" s="250" t="s">
        <v>23</v>
      </c>
      <c r="C87" s="250" t="s">
        <v>31</v>
      </c>
      <c r="D87" s="250" t="s">
        <v>24</v>
      </c>
      <c r="E87" s="250" t="s">
        <v>25</v>
      </c>
      <c r="F87" s="9" t="s">
        <v>26</v>
      </c>
      <c r="G87" s="106">
        <v>100</v>
      </c>
    </row>
    <row r="88" spans="1:8">
      <c r="A88" s="250"/>
      <c r="B88" s="250"/>
      <c r="C88" s="250"/>
      <c r="D88" s="250"/>
      <c r="E88" s="250"/>
      <c r="F88" s="9" t="s">
        <v>36</v>
      </c>
      <c r="G88" s="106">
        <v>100</v>
      </c>
    </row>
    <row r="89" spans="1:8">
      <c r="A89" s="250"/>
      <c r="B89" s="250"/>
      <c r="C89" s="250"/>
      <c r="D89" s="250"/>
      <c r="E89" s="250"/>
      <c r="F89" s="9" t="s">
        <v>27</v>
      </c>
      <c r="G89" s="106">
        <v>100</v>
      </c>
    </row>
    <row r="90" spans="1:8">
      <c r="A90" s="250"/>
      <c r="B90" s="250"/>
      <c r="C90" s="250"/>
      <c r="D90" s="250"/>
      <c r="E90" s="250"/>
      <c r="F90" s="9" t="s">
        <v>37</v>
      </c>
      <c r="G90" s="106">
        <f>(G89)</f>
        <v>100</v>
      </c>
    </row>
    <row r="91" spans="1:8">
      <c r="A91" s="250"/>
      <c r="B91" s="250"/>
      <c r="C91" s="250"/>
      <c r="D91" s="250"/>
      <c r="E91" s="250"/>
      <c r="F91" s="9" t="s">
        <v>28</v>
      </c>
      <c r="G91" s="106">
        <v>100</v>
      </c>
    </row>
    <row r="92" spans="1:8" s="47" customFormat="1" ht="82.5">
      <c r="A92" s="16" t="s">
        <v>525</v>
      </c>
      <c r="B92" s="16" t="s">
        <v>526</v>
      </c>
      <c r="C92" s="16" t="s">
        <v>527</v>
      </c>
      <c r="D92" s="16" t="s">
        <v>89</v>
      </c>
      <c r="E92" s="124" t="s">
        <v>90</v>
      </c>
      <c r="F92" s="45" t="s">
        <v>39</v>
      </c>
      <c r="G92" s="84">
        <f>(G91*100)/G88</f>
        <v>100</v>
      </c>
      <c r="H92" s="46"/>
    </row>
    <row r="93" spans="1:8">
      <c r="A93" s="250" t="s">
        <v>22</v>
      </c>
      <c r="B93" s="250" t="s">
        <v>23</v>
      </c>
      <c r="C93" s="250" t="s">
        <v>31</v>
      </c>
      <c r="D93" s="250" t="s">
        <v>24</v>
      </c>
      <c r="E93" s="250" t="s">
        <v>25</v>
      </c>
      <c r="F93" s="9" t="s">
        <v>26</v>
      </c>
      <c r="G93" s="82">
        <v>100</v>
      </c>
    </row>
    <row r="94" spans="1:8">
      <c r="A94" s="250"/>
      <c r="B94" s="250"/>
      <c r="C94" s="250"/>
      <c r="D94" s="250"/>
      <c r="E94" s="250"/>
      <c r="F94" s="9" t="s">
        <v>36</v>
      </c>
      <c r="G94" s="82">
        <v>100</v>
      </c>
    </row>
    <row r="95" spans="1:8">
      <c r="A95" s="250"/>
      <c r="B95" s="250"/>
      <c r="C95" s="250"/>
      <c r="D95" s="250"/>
      <c r="E95" s="250"/>
      <c r="F95" s="9" t="s">
        <v>27</v>
      </c>
      <c r="G95" s="82">
        <v>28</v>
      </c>
    </row>
    <row r="96" spans="1:8">
      <c r="A96" s="250"/>
      <c r="B96" s="250"/>
      <c r="C96" s="250"/>
      <c r="D96" s="250"/>
      <c r="E96" s="250"/>
      <c r="F96" s="9" t="s">
        <v>37</v>
      </c>
      <c r="G96" s="106">
        <f>(G95)</f>
        <v>28</v>
      </c>
    </row>
    <row r="97" spans="1:8">
      <c r="A97" s="250"/>
      <c r="B97" s="250"/>
      <c r="C97" s="250"/>
      <c r="D97" s="250"/>
      <c r="E97" s="250"/>
      <c r="F97" s="9" t="s">
        <v>28</v>
      </c>
      <c r="G97" s="82">
        <v>32</v>
      </c>
    </row>
    <row r="98" spans="1:8" s="47" customFormat="1" ht="66" customHeight="1">
      <c r="A98" s="16" t="s">
        <v>528</v>
      </c>
      <c r="B98" s="16" t="s">
        <v>529</v>
      </c>
      <c r="C98" s="16" t="s">
        <v>530</v>
      </c>
      <c r="D98" s="16" t="s">
        <v>89</v>
      </c>
      <c r="E98" s="124" t="s">
        <v>90</v>
      </c>
      <c r="F98" s="45" t="s">
        <v>39</v>
      </c>
      <c r="G98" s="109">
        <f>(G97*100)/G94</f>
        <v>32</v>
      </c>
      <c r="H98" s="46"/>
    </row>
    <row r="99" spans="1:8">
      <c r="A99" s="250" t="s">
        <v>22</v>
      </c>
      <c r="B99" s="250" t="s">
        <v>23</v>
      </c>
      <c r="C99" s="250" t="s">
        <v>31</v>
      </c>
      <c r="D99" s="250" t="s">
        <v>24</v>
      </c>
      <c r="E99" s="250" t="s">
        <v>25</v>
      </c>
      <c r="F99" s="9" t="s">
        <v>26</v>
      </c>
      <c r="G99" s="106"/>
    </row>
    <row r="100" spans="1:8">
      <c r="A100" s="250"/>
      <c r="B100" s="250"/>
      <c r="C100" s="250"/>
      <c r="D100" s="250"/>
      <c r="E100" s="250"/>
      <c r="F100" s="9" t="s">
        <v>36</v>
      </c>
      <c r="G100" s="82">
        <v>85</v>
      </c>
    </row>
    <row r="101" spans="1:8">
      <c r="A101" s="250"/>
      <c r="B101" s="250"/>
      <c r="C101" s="250"/>
      <c r="D101" s="250"/>
      <c r="E101" s="250"/>
      <c r="F101" s="9" t="s">
        <v>27</v>
      </c>
      <c r="G101" s="106" t="s">
        <v>120</v>
      </c>
    </row>
    <row r="102" spans="1:8">
      <c r="A102" s="250"/>
      <c r="B102" s="250"/>
      <c r="C102" s="250"/>
      <c r="D102" s="250"/>
      <c r="E102" s="250"/>
      <c r="F102" s="9" t="s">
        <v>37</v>
      </c>
      <c r="G102" s="106" t="str">
        <f>(G101)</f>
        <v>No aplica</v>
      </c>
    </row>
    <row r="103" spans="1:8">
      <c r="A103" s="250"/>
      <c r="B103" s="250"/>
      <c r="C103" s="250"/>
      <c r="D103" s="250"/>
      <c r="E103" s="250"/>
      <c r="F103" s="9" t="s">
        <v>28</v>
      </c>
      <c r="G103" s="106" t="s">
        <v>120</v>
      </c>
    </row>
    <row r="104" spans="1:8" s="47" customFormat="1" ht="82.5">
      <c r="A104" s="16" t="s">
        <v>531</v>
      </c>
      <c r="B104" s="16" t="s">
        <v>532</v>
      </c>
      <c r="C104" s="16" t="s">
        <v>533</v>
      </c>
      <c r="D104" s="16" t="s">
        <v>89</v>
      </c>
      <c r="E104" s="124" t="s">
        <v>103</v>
      </c>
      <c r="F104" s="45" t="s">
        <v>39</v>
      </c>
      <c r="G104" s="106" t="s">
        <v>120</v>
      </c>
      <c r="H104" s="46"/>
    </row>
    <row r="105" spans="1:8">
      <c r="A105" s="250" t="s">
        <v>22</v>
      </c>
      <c r="B105" s="250" t="s">
        <v>23</v>
      </c>
      <c r="C105" s="250" t="s">
        <v>31</v>
      </c>
      <c r="D105" s="250" t="s">
        <v>24</v>
      </c>
      <c r="E105" s="250" t="s">
        <v>25</v>
      </c>
      <c r="F105" s="9" t="s">
        <v>26</v>
      </c>
      <c r="G105" s="110"/>
    </row>
    <row r="106" spans="1:8">
      <c r="A106" s="250"/>
      <c r="B106" s="250"/>
      <c r="C106" s="250"/>
      <c r="D106" s="250"/>
      <c r="E106" s="250"/>
      <c r="F106" s="9" t="s">
        <v>36</v>
      </c>
      <c r="G106" s="92">
        <v>100</v>
      </c>
    </row>
    <row r="107" spans="1:8">
      <c r="A107" s="250"/>
      <c r="B107" s="250"/>
      <c r="C107" s="250"/>
      <c r="D107" s="250"/>
      <c r="E107" s="250"/>
      <c r="F107" s="9" t="s">
        <v>27</v>
      </c>
      <c r="G107" s="106" t="s">
        <v>120</v>
      </c>
    </row>
    <row r="108" spans="1:8">
      <c r="A108" s="250"/>
      <c r="B108" s="250"/>
      <c r="C108" s="250"/>
      <c r="D108" s="250"/>
      <c r="E108" s="250"/>
      <c r="F108" s="9" t="s">
        <v>37</v>
      </c>
      <c r="G108" s="106" t="str">
        <f>(G107)</f>
        <v>No aplica</v>
      </c>
    </row>
    <row r="109" spans="1:8">
      <c r="A109" s="250"/>
      <c r="B109" s="250"/>
      <c r="C109" s="250"/>
      <c r="D109" s="250"/>
      <c r="E109" s="250"/>
      <c r="F109" s="9" t="s">
        <v>28</v>
      </c>
      <c r="G109" s="106" t="s">
        <v>120</v>
      </c>
    </row>
    <row r="110" spans="1:8" s="51" customFormat="1" ht="99">
      <c r="A110" s="94" t="s">
        <v>534</v>
      </c>
      <c r="B110" s="94" t="s">
        <v>294</v>
      </c>
      <c r="C110" s="94" t="s">
        <v>535</v>
      </c>
      <c r="D110" s="94" t="s">
        <v>89</v>
      </c>
      <c r="E110" s="124" t="s">
        <v>135</v>
      </c>
      <c r="F110" s="50" t="s">
        <v>39</v>
      </c>
      <c r="G110" s="106" t="s">
        <v>120</v>
      </c>
    </row>
    <row r="111" spans="1:8">
      <c r="A111" s="256" t="s">
        <v>29</v>
      </c>
      <c r="B111" s="256"/>
      <c r="C111" s="256"/>
      <c r="D111" s="256"/>
      <c r="E111" s="256"/>
      <c r="F111" s="256"/>
      <c r="G111" s="256"/>
    </row>
    <row r="112" spans="1:8">
      <c r="A112" s="275" t="str">
        <f>(A32)</f>
        <v>Promedio de Acceso y conocimiento de los derechos de acceso a la información y protección de datos personales.</v>
      </c>
      <c r="B112" s="275"/>
      <c r="C112" s="275"/>
      <c r="D112" s="275"/>
      <c r="E112" s="275"/>
      <c r="F112" s="275"/>
      <c r="G112" s="275"/>
    </row>
    <row r="113" spans="1:7">
      <c r="A113" s="10" t="s">
        <v>53</v>
      </c>
      <c r="B113" s="280"/>
      <c r="C113" s="280"/>
      <c r="D113" s="280"/>
      <c r="E113" s="280"/>
      <c r="F113" s="280"/>
      <c r="G113" s="280"/>
    </row>
    <row r="114" spans="1:7">
      <c r="A114" s="275" t="str">
        <f>(A40)</f>
        <v>Sujetos obligados correspondientes adheridos al Portal de Obligaciones de Transparencia</v>
      </c>
      <c r="B114" s="275"/>
      <c r="C114" s="275"/>
      <c r="D114" s="275"/>
      <c r="E114" s="275"/>
      <c r="F114" s="275"/>
      <c r="G114" s="275"/>
    </row>
    <row r="115" spans="1:7">
      <c r="A115" s="10" t="s">
        <v>53</v>
      </c>
      <c r="B115" s="280"/>
      <c r="C115" s="280"/>
      <c r="D115" s="280"/>
      <c r="E115" s="280"/>
      <c r="F115" s="280"/>
      <c r="G115" s="280"/>
    </row>
    <row r="116" spans="1:7">
      <c r="A116" s="275" t="str">
        <f>(A46)</f>
        <v>Sujetos obligados correspondientes adheridos a la plataforma Infomex 3.0</v>
      </c>
      <c r="B116" s="275"/>
      <c r="C116" s="275"/>
      <c r="D116" s="275"/>
      <c r="E116" s="275"/>
      <c r="F116" s="275"/>
      <c r="G116" s="275"/>
    </row>
    <row r="117" spans="1:7">
      <c r="A117" s="10" t="s">
        <v>53</v>
      </c>
      <c r="B117" s="280"/>
      <c r="C117" s="280"/>
      <c r="D117" s="280"/>
      <c r="E117" s="280"/>
      <c r="F117" s="280"/>
      <c r="G117" s="280"/>
    </row>
    <row r="118" spans="1:7">
      <c r="A118" s="275" t="str">
        <f>(A52)</f>
        <v>Sujetos obligados correspondientes que han cumplido con la homologación de sus estructuras organizativas para el cumplimiento de la Ley General de Transparencia</v>
      </c>
      <c r="B118" s="275"/>
      <c r="C118" s="275"/>
      <c r="D118" s="275"/>
      <c r="E118" s="275"/>
      <c r="F118" s="275"/>
      <c r="G118" s="275"/>
    </row>
    <row r="119" spans="1:7">
      <c r="A119" s="10" t="s">
        <v>53</v>
      </c>
      <c r="B119" s="280"/>
      <c r="C119" s="280"/>
      <c r="D119" s="280"/>
      <c r="E119" s="280"/>
      <c r="F119" s="280"/>
      <c r="G119" s="280"/>
    </row>
    <row r="120" spans="1:7">
      <c r="A120" s="275" t="str">
        <f>(A60)</f>
        <v>Índice de seguimiento para el cumplimiento en materia de obligaciones de transparencia, acceso a la información, políticas de acceso, transparencia proactiva y gobierno abierto.</v>
      </c>
      <c r="B120" s="275"/>
      <c r="C120" s="275"/>
      <c r="D120" s="275"/>
      <c r="E120" s="275"/>
      <c r="F120" s="275"/>
      <c r="G120" s="275"/>
    </row>
    <row r="121" spans="1:7">
      <c r="A121" s="10" t="s">
        <v>53</v>
      </c>
      <c r="B121" s="280"/>
      <c r="C121" s="280"/>
      <c r="D121" s="280"/>
      <c r="E121" s="280"/>
      <c r="F121" s="280"/>
      <c r="G121" s="280"/>
    </row>
    <row r="122" spans="1:7">
      <c r="A122" s="275" t="str">
        <f>(A66)</f>
        <v>Índice de acompañamiento para el cumplimiento en materia de obligaciones de transparencia, acceso a la información, protección de datos personales, gestión documental, políticas de acceso, transparencia proactiva y gobierno abierto.</v>
      </c>
      <c r="B122" s="275"/>
      <c r="C122" s="275"/>
      <c r="D122" s="275"/>
      <c r="E122" s="275"/>
      <c r="F122" s="275"/>
      <c r="G122" s="275"/>
    </row>
    <row r="123" spans="1:7">
      <c r="A123" s="10" t="s">
        <v>53</v>
      </c>
      <c r="B123" s="280"/>
      <c r="C123" s="280"/>
      <c r="D123" s="280"/>
      <c r="E123" s="280"/>
      <c r="F123" s="280"/>
      <c r="G123" s="280"/>
    </row>
    <row r="124" spans="1:7">
      <c r="A124" s="275" t="str">
        <f>(A74)</f>
        <v>Porcentaje de programas de trabajo específicos promovidos para su implementación</v>
      </c>
      <c r="B124" s="275"/>
      <c r="C124" s="275"/>
      <c r="D124" s="275"/>
      <c r="E124" s="275"/>
      <c r="F124" s="275"/>
      <c r="G124" s="275"/>
    </row>
    <row r="125" spans="1:7">
      <c r="A125" s="10" t="s">
        <v>53</v>
      </c>
      <c r="B125" s="280"/>
      <c r="C125" s="280"/>
      <c r="D125" s="280"/>
      <c r="E125" s="280"/>
      <c r="F125" s="280"/>
      <c r="G125" s="280"/>
    </row>
    <row r="126" spans="1:7">
      <c r="A126" s="275" t="str">
        <f>(A80)</f>
        <v xml:space="preserve">Porcentaje de convenios generales y específicos firmados
</v>
      </c>
      <c r="B126" s="275"/>
      <c r="C126" s="275"/>
      <c r="D126" s="275"/>
      <c r="E126" s="275"/>
      <c r="F126" s="275"/>
      <c r="G126" s="275"/>
    </row>
    <row r="127" spans="1:7">
      <c r="A127" s="10" t="s">
        <v>53</v>
      </c>
      <c r="B127" s="280"/>
      <c r="C127" s="280"/>
      <c r="D127" s="280"/>
      <c r="E127" s="280"/>
      <c r="F127" s="280"/>
      <c r="G127" s="280"/>
    </row>
    <row r="128" spans="1:7">
      <c r="A128" s="275" t="str">
        <f>(A86)</f>
        <v>Porcentaje de ejecución de actividades de acercamiento con actores clave</v>
      </c>
      <c r="B128" s="275"/>
      <c r="C128" s="275"/>
      <c r="D128" s="275"/>
      <c r="E128" s="275"/>
      <c r="F128" s="275"/>
      <c r="G128" s="275"/>
    </row>
    <row r="129" spans="1:8">
      <c r="A129" s="10" t="s">
        <v>53</v>
      </c>
      <c r="B129" s="280" t="s">
        <v>536</v>
      </c>
      <c r="C129" s="280"/>
      <c r="D129" s="280"/>
      <c r="E129" s="280"/>
      <c r="F129" s="280"/>
      <c r="G129" s="280"/>
    </row>
    <row r="130" spans="1:8">
      <c r="A130" s="275" t="str">
        <f>(A92)</f>
        <v>Porcentaje de asistencia técnica otorgada a los sujetos obligados correspondientes</v>
      </c>
      <c r="B130" s="275"/>
      <c r="C130" s="275"/>
      <c r="D130" s="275"/>
      <c r="E130" s="275"/>
      <c r="F130" s="275"/>
      <c r="G130" s="275"/>
    </row>
    <row r="131" spans="1:8">
      <c r="A131" s="10" t="s">
        <v>53</v>
      </c>
      <c r="B131" s="280" t="s">
        <v>537</v>
      </c>
      <c r="C131" s="280"/>
      <c r="D131" s="280"/>
      <c r="E131" s="280"/>
      <c r="F131" s="280"/>
      <c r="G131" s="280"/>
    </row>
    <row r="132" spans="1:8">
      <c r="A132" s="275" t="str">
        <f>(A98)</f>
        <v>Porcentaje de asistencia de los Comités y Unidades de Transparencia a eventos que promueven políticas orientadas a la transparencia organizacional</v>
      </c>
      <c r="B132" s="275"/>
      <c r="C132" s="275"/>
      <c r="D132" s="275"/>
      <c r="E132" s="275"/>
      <c r="F132" s="275"/>
      <c r="G132" s="275"/>
    </row>
    <row r="133" spans="1:8">
      <c r="A133" s="10" t="s">
        <v>53</v>
      </c>
      <c r="B133" s="280" t="s">
        <v>538</v>
      </c>
      <c r="C133" s="280"/>
      <c r="D133" s="280"/>
      <c r="E133" s="280"/>
      <c r="F133" s="280"/>
      <c r="G133" s="280"/>
    </row>
    <row r="134" spans="1:8">
      <c r="A134" s="275" t="str">
        <f>(A104)</f>
        <v>Porcentaje de sujetos obligados que cumplen con sus programas específicos de trabajo en transparencia, acceso a la información, políticas de acceso, transparencia proactiva y gobierno abierto</v>
      </c>
      <c r="B134" s="275"/>
      <c r="C134" s="275"/>
      <c r="D134" s="275"/>
      <c r="E134" s="275"/>
      <c r="F134" s="275"/>
      <c r="G134" s="275"/>
    </row>
    <row r="135" spans="1:8">
      <c r="A135" s="10" t="s">
        <v>53</v>
      </c>
      <c r="B135" s="280"/>
      <c r="C135" s="280"/>
      <c r="D135" s="280"/>
      <c r="E135" s="280"/>
      <c r="F135" s="280"/>
      <c r="G135" s="280"/>
    </row>
    <row r="136" spans="1:8">
      <c r="A136" s="275" t="str">
        <f>(A110)</f>
        <v>Porcentaje de sujetos obligados correspondientes revisados que subieron la información de sus obligaciones que derivan del Título Quinto de la LGTAIP en la Plataforma Nacional de Transparencia en tiempo y forma</v>
      </c>
      <c r="B136" s="275"/>
      <c r="C136" s="275"/>
      <c r="D136" s="275"/>
      <c r="E136" s="275"/>
      <c r="F136" s="275"/>
      <c r="G136" s="275"/>
    </row>
    <row r="137" spans="1:8">
      <c r="A137" s="10" t="s">
        <v>53</v>
      </c>
      <c r="B137" s="280"/>
      <c r="C137" s="280"/>
      <c r="D137" s="280"/>
      <c r="E137" s="280"/>
      <c r="F137" s="280"/>
      <c r="G137" s="280"/>
    </row>
    <row r="138" spans="1:8">
      <c r="A138" s="277"/>
      <c r="B138" s="277"/>
      <c r="C138" s="277"/>
      <c r="D138" s="277"/>
      <c r="E138" s="277"/>
      <c r="F138" s="277"/>
      <c r="G138" s="277"/>
    </row>
    <row r="139" spans="1:8">
      <c r="A139" s="256" t="s">
        <v>38</v>
      </c>
      <c r="B139" s="256"/>
      <c r="C139" s="256"/>
      <c r="D139" s="256"/>
      <c r="E139" s="256"/>
      <c r="F139" s="256"/>
      <c r="G139" s="256"/>
    </row>
    <row r="140" spans="1:8">
      <c r="A140" s="275" t="s">
        <v>539</v>
      </c>
      <c r="B140" s="275"/>
      <c r="C140" s="275"/>
      <c r="D140" s="275"/>
      <c r="E140" s="275"/>
      <c r="F140" s="275"/>
      <c r="G140" s="275"/>
    </row>
    <row r="141" spans="1:8">
      <c r="A141" s="277"/>
      <c r="B141" s="277"/>
      <c r="C141" s="277"/>
      <c r="D141" s="277"/>
      <c r="E141" s="277"/>
      <c r="F141" s="277"/>
      <c r="G141" s="277"/>
    </row>
    <row r="142" spans="1:8">
      <c r="A142" s="256" t="s">
        <v>61</v>
      </c>
      <c r="B142" s="256"/>
      <c r="C142" s="256"/>
      <c r="D142" s="256"/>
      <c r="E142" s="256"/>
      <c r="F142" s="256"/>
      <c r="G142" s="256"/>
    </row>
    <row r="143" spans="1:8">
      <c r="A143" s="275" t="s">
        <v>503</v>
      </c>
      <c r="B143" s="275"/>
      <c r="C143" s="275"/>
      <c r="D143" s="275"/>
      <c r="E143" s="275"/>
      <c r="F143" s="275"/>
      <c r="G143" s="275"/>
    </row>
    <row r="144" spans="1:8" s="6" customFormat="1" ht="57" customHeight="1">
      <c r="A144" s="10" t="s">
        <v>53</v>
      </c>
      <c r="B144" s="280" t="s">
        <v>540</v>
      </c>
      <c r="C144" s="280"/>
      <c r="D144" s="280"/>
      <c r="E144" s="280"/>
      <c r="F144" s="280"/>
      <c r="G144" s="280"/>
      <c r="H144" s="5"/>
    </row>
    <row r="145" spans="1:7">
      <c r="A145" s="275" t="s">
        <v>506</v>
      </c>
      <c r="B145" s="275"/>
      <c r="C145" s="275"/>
      <c r="D145" s="275"/>
      <c r="E145" s="275"/>
      <c r="F145" s="275"/>
      <c r="G145" s="275"/>
    </row>
    <row r="146" spans="1:7" ht="33.75" customHeight="1">
      <c r="A146" s="10" t="s">
        <v>53</v>
      </c>
      <c r="B146" s="280" t="s">
        <v>541</v>
      </c>
      <c r="C146" s="280"/>
      <c r="D146" s="280"/>
      <c r="E146" s="280"/>
      <c r="F146" s="280"/>
      <c r="G146" s="280"/>
    </row>
    <row r="147" spans="1:7">
      <c r="A147" s="275" t="s">
        <v>508</v>
      </c>
      <c r="B147" s="275"/>
      <c r="C147" s="275"/>
      <c r="D147" s="275"/>
      <c r="E147" s="275"/>
      <c r="F147" s="275"/>
      <c r="G147" s="275"/>
    </row>
    <row r="148" spans="1:7" ht="33.75" customHeight="1">
      <c r="A148" s="10" t="s">
        <v>53</v>
      </c>
      <c r="B148" s="280" t="s">
        <v>542</v>
      </c>
      <c r="C148" s="280"/>
      <c r="D148" s="280"/>
      <c r="E148" s="280"/>
      <c r="F148" s="280"/>
      <c r="G148" s="280"/>
    </row>
    <row r="149" spans="1:7">
      <c r="A149" s="275" t="s">
        <v>510</v>
      </c>
      <c r="B149" s="275"/>
      <c r="C149" s="275"/>
      <c r="D149" s="275"/>
      <c r="E149" s="275"/>
      <c r="F149" s="275"/>
      <c r="G149" s="275"/>
    </row>
    <row r="150" spans="1:7" ht="33.75" customHeight="1">
      <c r="A150" s="10" t="s">
        <v>53</v>
      </c>
      <c r="B150" s="280" t="s">
        <v>543</v>
      </c>
      <c r="C150" s="280"/>
      <c r="D150" s="280"/>
      <c r="E150" s="280"/>
      <c r="F150" s="280"/>
      <c r="G150" s="280"/>
    </row>
    <row r="151" spans="1:7">
      <c r="A151" s="275" t="s">
        <v>544</v>
      </c>
      <c r="B151" s="275"/>
      <c r="C151" s="275"/>
      <c r="D151" s="275"/>
      <c r="E151" s="275"/>
      <c r="F151" s="275"/>
      <c r="G151" s="275"/>
    </row>
    <row r="152" spans="1:7" ht="33.75" customHeight="1">
      <c r="A152" s="10" t="s">
        <v>53</v>
      </c>
      <c r="B152" s="280" t="s">
        <v>545</v>
      </c>
      <c r="C152" s="280"/>
      <c r="D152" s="280"/>
      <c r="E152" s="280"/>
      <c r="F152" s="280"/>
      <c r="G152" s="280"/>
    </row>
    <row r="153" spans="1:7">
      <c r="A153" s="275" t="s">
        <v>546</v>
      </c>
      <c r="B153" s="275"/>
      <c r="C153" s="275"/>
      <c r="D153" s="275"/>
      <c r="E153" s="275"/>
      <c r="F153" s="275"/>
      <c r="G153" s="275"/>
    </row>
    <row r="154" spans="1:7" ht="33.75" customHeight="1">
      <c r="A154" s="10" t="s">
        <v>53</v>
      </c>
      <c r="B154" s="280" t="s">
        <v>547</v>
      </c>
      <c r="C154" s="280"/>
      <c r="D154" s="280"/>
      <c r="E154" s="280"/>
      <c r="F154" s="280"/>
      <c r="G154" s="280"/>
    </row>
    <row r="155" spans="1:7">
      <c r="A155" s="275" t="s">
        <v>531</v>
      </c>
      <c r="B155" s="275"/>
      <c r="C155" s="275"/>
      <c r="D155" s="275"/>
      <c r="E155" s="275"/>
      <c r="F155" s="275"/>
      <c r="G155" s="275"/>
    </row>
    <row r="156" spans="1:7" ht="33.75" customHeight="1">
      <c r="A156" s="10" t="s">
        <v>53</v>
      </c>
      <c r="B156" s="280" t="s">
        <v>548</v>
      </c>
      <c r="C156" s="280"/>
      <c r="D156" s="280"/>
      <c r="E156" s="280"/>
      <c r="F156" s="280"/>
      <c r="G156" s="280"/>
    </row>
    <row r="157" spans="1:7">
      <c r="A157" s="275" t="s">
        <v>534</v>
      </c>
      <c r="B157" s="275"/>
      <c r="C157" s="275"/>
      <c r="D157" s="275"/>
      <c r="E157" s="275"/>
      <c r="F157" s="275"/>
      <c r="G157" s="275"/>
    </row>
    <row r="158" spans="1:7" ht="33.75" customHeight="1">
      <c r="A158" s="10" t="s">
        <v>53</v>
      </c>
      <c r="B158" s="280" t="s">
        <v>549</v>
      </c>
      <c r="C158" s="280"/>
      <c r="D158" s="280"/>
      <c r="E158" s="280"/>
      <c r="F158" s="280"/>
      <c r="G158" s="280"/>
    </row>
    <row r="159" spans="1:7">
      <c r="A159" s="275" t="s">
        <v>550</v>
      </c>
      <c r="B159" s="275"/>
      <c r="C159" s="275"/>
      <c r="D159" s="275"/>
      <c r="E159" s="275"/>
      <c r="F159" s="275"/>
      <c r="G159" s="275"/>
    </row>
    <row r="160" spans="1:7" ht="33.75" customHeight="1">
      <c r="A160" s="10" t="s">
        <v>53</v>
      </c>
      <c r="B160" s="280" t="s">
        <v>551</v>
      </c>
      <c r="C160" s="280"/>
      <c r="D160" s="280"/>
      <c r="E160" s="280"/>
      <c r="F160" s="280"/>
      <c r="G160" s="280"/>
    </row>
    <row r="161" spans="1:7">
      <c r="A161" s="277"/>
      <c r="B161" s="277"/>
      <c r="C161" s="277"/>
      <c r="D161" s="277"/>
      <c r="E161" s="277"/>
      <c r="F161" s="277"/>
      <c r="G161" s="277"/>
    </row>
  </sheetData>
  <mergeCells count="164">
    <mergeCell ref="A5:C5"/>
    <mergeCell ref="D5:G5"/>
    <mergeCell ref="A6:C6"/>
    <mergeCell ref="D6:G6"/>
    <mergeCell ref="A7:C7"/>
    <mergeCell ref="D7:G7"/>
    <mergeCell ref="A1:C1"/>
    <mergeCell ref="D1:G1"/>
    <mergeCell ref="A2:G2"/>
    <mergeCell ref="A3:G3"/>
    <mergeCell ref="A4:C4"/>
    <mergeCell ref="D4:G4"/>
    <mergeCell ref="A14:G14"/>
    <mergeCell ref="A15:B15"/>
    <mergeCell ref="C15:G15"/>
    <mergeCell ref="A16:B16"/>
    <mergeCell ref="C16:G16"/>
    <mergeCell ref="A17:B17"/>
    <mergeCell ref="C17:G17"/>
    <mergeCell ref="A8:G8"/>
    <mergeCell ref="A9:G9"/>
    <mergeCell ref="A10:G10"/>
    <mergeCell ref="A11:G11"/>
    <mergeCell ref="A12:G12"/>
    <mergeCell ref="A13:G13"/>
    <mergeCell ref="A22:B22"/>
    <mergeCell ref="C22:D22"/>
    <mergeCell ref="A23:B23"/>
    <mergeCell ref="C23:D23"/>
    <mergeCell ref="A24:G24"/>
    <mergeCell ref="A25:G25"/>
    <mergeCell ref="A18:B18"/>
    <mergeCell ref="C18:G18"/>
    <mergeCell ref="A19:G19"/>
    <mergeCell ref="A20:B21"/>
    <mergeCell ref="C20:D20"/>
    <mergeCell ref="C21:D21"/>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53:G53"/>
    <mergeCell ref="A54:E54"/>
    <mergeCell ref="F54:G54"/>
    <mergeCell ref="A55:A59"/>
    <mergeCell ref="B55:B59"/>
    <mergeCell ref="C55:C59"/>
    <mergeCell ref="D55:D59"/>
    <mergeCell ref="E55:E59"/>
    <mergeCell ref="A41:A45"/>
    <mergeCell ref="B41:B45"/>
    <mergeCell ref="C41:C45"/>
    <mergeCell ref="D41:D45"/>
    <mergeCell ref="E41:E45"/>
    <mergeCell ref="A47:A51"/>
    <mergeCell ref="B47:B51"/>
    <mergeCell ref="C47:C51"/>
    <mergeCell ref="D47:D51"/>
    <mergeCell ref="E47:E51"/>
    <mergeCell ref="A68:E68"/>
    <mergeCell ref="F68:G68"/>
    <mergeCell ref="A69:A73"/>
    <mergeCell ref="B69:B73"/>
    <mergeCell ref="C69:C73"/>
    <mergeCell ref="D69:D73"/>
    <mergeCell ref="E69:E73"/>
    <mergeCell ref="A61:A65"/>
    <mergeCell ref="B61:B65"/>
    <mergeCell ref="C61:C65"/>
    <mergeCell ref="D61:D65"/>
    <mergeCell ref="E61:E65"/>
    <mergeCell ref="A67:G67"/>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111:G111"/>
    <mergeCell ref="A112:G112"/>
    <mergeCell ref="B113:G113"/>
    <mergeCell ref="A114:G114"/>
    <mergeCell ref="B115:G115"/>
    <mergeCell ref="A116:G116"/>
    <mergeCell ref="A99:A103"/>
    <mergeCell ref="B99:B103"/>
    <mergeCell ref="C99:C103"/>
    <mergeCell ref="D99:D103"/>
    <mergeCell ref="E99:E103"/>
    <mergeCell ref="A105:A109"/>
    <mergeCell ref="B105:B109"/>
    <mergeCell ref="C105:C109"/>
    <mergeCell ref="D105:D109"/>
    <mergeCell ref="E105:E109"/>
    <mergeCell ref="B123:G123"/>
    <mergeCell ref="A124:G124"/>
    <mergeCell ref="B125:G125"/>
    <mergeCell ref="A126:G126"/>
    <mergeCell ref="B127:G127"/>
    <mergeCell ref="A128:G128"/>
    <mergeCell ref="B117:G117"/>
    <mergeCell ref="A118:G118"/>
    <mergeCell ref="B119:G119"/>
    <mergeCell ref="A120:G120"/>
    <mergeCell ref="B121:G121"/>
    <mergeCell ref="A122:G122"/>
    <mergeCell ref="B135:G135"/>
    <mergeCell ref="A136:G136"/>
    <mergeCell ref="B137:G137"/>
    <mergeCell ref="A138:G138"/>
    <mergeCell ref="A139:G139"/>
    <mergeCell ref="A140:G140"/>
    <mergeCell ref="B129:G129"/>
    <mergeCell ref="A130:G130"/>
    <mergeCell ref="B131:G131"/>
    <mergeCell ref="A132:G132"/>
    <mergeCell ref="B133:G133"/>
    <mergeCell ref="A134:G134"/>
    <mergeCell ref="A147:G147"/>
    <mergeCell ref="B148:G148"/>
    <mergeCell ref="A149:G149"/>
    <mergeCell ref="B150:G150"/>
    <mergeCell ref="A151:G151"/>
    <mergeCell ref="B152:G152"/>
    <mergeCell ref="A141:G141"/>
    <mergeCell ref="A142:G142"/>
    <mergeCell ref="A143:G143"/>
    <mergeCell ref="B144:G144"/>
    <mergeCell ref="A145:G145"/>
    <mergeCell ref="B146:G146"/>
    <mergeCell ref="A159:G159"/>
    <mergeCell ref="B160:G160"/>
    <mergeCell ref="A161:G161"/>
    <mergeCell ref="A153:G153"/>
    <mergeCell ref="B154:G154"/>
    <mergeCell ref="A155:G155"/>
    <mergeCell ref="B156:G156"/>
    <mergeCell ref="A157:G157"/>
    <mergeCell ref="B158:G158"/>
  </mergeCells>
  <conditionalFormatting sqref="D40">
    <cfRule type="cellIs" dxfId="26" priority="5" operator="equal">
      <formula>"Seleccionar"</formula>
    </cfRule>
  </conditionalFormatting>
  <conditionalFormatting sqref="D60">
    <cfRule type="cellIs" dxfId="25" priority="4" operator="equal">
      <formula>"Seleccionar"</formula>
    </cfRule>
  </conditionalFormatting>
  <conditionalFormatting sqref="D66">
    <cfRule type="cellIs" dxfId="24" priority="3" operator="equal">
      <formula>"Seleccionar"</formula>
    </cfRule>
  </conditionalFormatting>
  <conditionalFormatting sqref="D46">
    <cfRule type="cellIs" dxfId="23" priority="2" operator="equal">
      <formula>"Seleccionar"</formula>
    </cfRule>
  </conditionalFormatting>
  <conditionalFormatting sqref="D52">
    <cfRule type="cellIs" dxfId="22"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95"/>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111"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244</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ht="36.75" customHeight="1">
      <c r="A7" s="293" t="s">
        <v>45</v>
      </c>
      <c r="B7" s="294"/>
      <c r="C7" s="295"/>
      <c r="D7" s="296" t="s">
        <v>633</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246</v>
      </c>
      <c r="B11" s="284"/>
      <c r="C11" s="284"/>
      <c r="D11" s="284"/>
      <c r="E11" s="284"/>
      <c r="F11" s="284"/>
      <c r="G11" s="284"/>
    </row>
    <row r="12" spans="1:8">
      <c r="A12" s="284" t="s">
        <v>49</v>
      </c>
      <c r="B12" s="284"/>
      <c r="C12" s="284"/>
      <c r="D12" s="284"/>
      <c r="E12" s="284"/>
      <c r="F12" s="284"/>
      <c r="G12" s="284"/>
    </row>
    <row r="13" spans="1:8">
      <c r="A13" s="284" t="s">
        <v>247</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8">
        <f>(F23*100)/C23</f>
        <v>15.889480880758171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58" t="s">
        <v>26</v>
      </c>
      <c r="G27" s="105">
        <v>1</v>
      </c>
    </row>
    <row r="28" spans="1:7">
      <c r="A28" s="250"/>
      <c r="B28" s="250"/>
      <c r="C28" s="250"/>
      <c r="D28" s="250"/>
      <c r="E28" s="250"/>
      <c r="F28" s="45" t="s">
        <v>36</v>
      </c>
      <c r="G28" s="106">
        <v>1</v>
      </c>
    </row>
    <row r="29" spans="1:7">
      <c r="A29" s="250"/>
      <c r="B29" s="250"/>
      <c r="C29" s="250"/>
      <c r="D29" s="250"/>
      <c r="E29" s="250"/>
      <c r="F29" s="58" t="s">
        <v>27</v>
      </c>
      <c r="G29" s="105" t="s">
        <v>120</v>
      </c>
    </row>
    <row r="30" spans="1:7">
      <c r="A30" s="250"/>
      <c r="B30" s="250"/>
      <c r="C30" s="250"/>
      <c r="D30" s="250"/>
      <c r="E30" s="250"/>
      <c r="F30" s="45" t="s">
        <v>37</v>
      </c>
      <c r="G30" s="105" t="s">
        <v>120</v>
      </c>
    </row>
    <row r="31" spans="1:7">
      <c r="A31" s="250"/>
      <c r="B31" s="250"/>
      <c r="C31" s="250"/>
      <c r="D31" s="250"/>
      <c r="E31" s="250"/>
      <c r="F31" s="58" t="s">
        <v>28</v>
      </c>
      <c r="G31" s="105" t="s">
        <v>120</v>
      </c>
    </row>
    <row r="32" spans="1:7" ht="165">
      <c r="A32" s="16" t="s">
        <v>248</v>
      </c>
      <c r="B32" s="16" t="s">
        <v>249</v>
      </c>
      <c r="C32" s="16" t="s">
        <v>250</v>
      </c>
      <c r="D32" s="16" t="s">
        <v>75</v>
      </c>
      <c r="E32" s="16" t="s">
        <v>76</v>
      </c>
      <c r="F32" s="58" t="s">
        <v>41</v>
      </c>
      <c r="G32" s="105" t="s">
        <v>120</v>
      </c>
    </row>
    <row r="33" spans="1:8">
      <c r="A33" s="281" t="s">
        <v>42</v>
      </c>
      <c r="B33" s="281"/>
      <c r="C33" s="281"/>
      <c r="D33" s="281"/>
      <c r="E33" s="281"/>
      <c r="F33" s="281"/>
      <c r="G33" s="281"/>
    </row>
    <row r="34" spans="1:8">
      <c r="A34" s="281" t="s">
        <v>20</v>
      </c>
      <c r="B34" s="281"/>
      <c r="C34" s="281"/>
      <c r="D34" s="281"/>
      <c r="E34" s="281"/>
      <c r="F34" s="281" t="s">
        <v>21</v>
      </c>
      <c r="G34" s="281"/>
    </row>
    <row r="35" spans="1:8">
      <c r="A35" s="250" t="s">
        <v>22</v>
      </c>
      <c r="B35" s="250" t="s">
        <v>23</v>
      </c>
      <c r="C35" s="250" t="s">
        <v>31</v>
      </c>
      <c r="D35" s="250" t="s">
        <v>24</v>
      </c>
      <c r="E35" s="250" t="s">
        <v>25</v>
      </c>
      <c r="F35" s="37" t="s">
        <v>26</v>
      </c>
      <c r="G35" s="105">
        <v>85</v>
      </c>
    </row>
    <row r="36" spans="1:8">
      <c r="A36" s="250"/>
      <c r="B36" s="250"/>
      <c r="C36" s="250"/>
      <c r="D36" s="250"/>
      <c r="E36" s="250"/>
      <c r="F36" s="9" t="s">
        <v>36</v>
      </c>
      <c r="G36" s="82">
        <v>85</v>
      </c>
    </row>
    <row r="37" spans="1:8">
      <c r="A37" s="250"/>
      <c r="B37" s="250"/>
      <c r="C37" s="250"/>
      <c r="D37" s="250"/>
      <c r="E37" s="250"/>
      <c r="F37" s="9" t="s">
        <v>27</v>
      </c>
      <c r="G37" s="105" t="s">
        <v>120</v>
      </c>
    </row>
    <row r="38" spans="1:8">
      <c r="A38" s="250"/>
      <c r="B38" s="250"/>
      <c r="C38" s="250"/>
      <c r="D38" s="250"/>
      <c r="E38" s="250"/>
      <c r="F38" s="9" t="s">
        <v>37</v>
      </c>
      <c r="G38" s="105" t="s">
        <v>120</v>
      </c>
    </row>
    <row r="39" spans="1:8">
      <c r="A39" s="250"/>
      <c r="B39" s="250"/>
      <c r="C39" s="250"/>
      <c r="D39" s="250"/>
      <c r="E39" s="250"/>
      <c r="F39" s="9" t="s">
        <v>28</v>
      </c>
      <c r="G39" s="105" t="s">
        <v>120</v>
      </c>
    </row>
    <row r="40" spans="1:8" s="47" customFormat="1" ht="181.5">
      <c r="A40" s="16" t="s">
        <v>634</v>
      </c>
      <c r="B40" s="16" t="s">
        <v>635</v>
      </c>
      <c r="C40" s="123" t="s">
        <v>636</v>
      </c>
      <c r="D40" s="123" t="s">
        <v>89</v>
      </c>
      <c r="E40" s="124" t="s">
        <v>76</v>
      </c>
      <c r="F40" s="45" t="s">
        <v>39</v>
      </c>
      <c r="G40" s="105" t="s">
        <v>120</v>
      </c>
      <c r="H40" s="46"/>
    </row>
    <row r="41" spans="1:8">
      <c r="A41" s="281" t="s">
        <v>43</v>
      </c>
      <c r="B41" s="281"/>
      <c r="C41" s="281"/>
      <c r="D41" s="281"/>
      <c r="E41" s="281"/>
      <c r="F41" s="281"/>
      <c r="G41" s="281"/>
    </row>
    <row r="42" spans="1:8">
      <c r="A42" s="281" t="s">
        <v>20</v>
      </c>
      <c r="B42" s="281"/>
      <c r="C42" s="281"/>
      <c r="D42" s="281"/>
      <c r="E42" s="281"/>
      <c r="F42" s="281" t="s">
        <v>21</v>
      </c>
      <c r="G42" s="281"/>
    </row>
    <row r="43" spans="1:8">
      <c r="A43" s="250" t="s">
        <v>22</v>
      </c>
      <c r="B43" s="250" t="s">
        <v>23</v>
      </c>
      <c r="C43" s="250" t="s">
        <v>31</v>
      </c>
      <c r="D43" s="250" t="s">
        <v>24</v>
      </c>
      <c r="E43" s="250" t="s">
        <v>25</v>
      </c>
      <c r="F43" s="9" t="s">
        <v>26</v>
      </c>
      <c r="G43" s="106"/>
    </row>
    <row r="44" spans="1:8">
      <c r="A44" s="250"/>
      <c r="B44" s="250"/>
      <c r="C44" s="250"/>
      <c r="D44" s="250"/>
      <c r="E44" s="250"/>
      <c r="F44" s="9" t="s">
        <v>36</v>
      </c>
      <c r="G44" s="108">
        <v>85</v>
      </c>
    </row>
    <row r="45" spans="1:8">
      <c r="A45" s="250"/>
      <c r="B45" s="250"/>
      <c r="C45" s="250"/>
      <c r="D45" s="250"/>
      <c r="E45" s="250"/>
      <c r="F45" s="9" t="s">
        <v>27</v>
      </c>
      <c r="G45" s="106" t="s">
        <v>120</v>
      </c>
    </row>
    <row r="46" spans="1:8">
      <c r="A46" s="250"/>
      <c r="B46" s="250"/>
      <c r="C46" s="250"/>
      <c r="D46" s="250"/>
      <c r="E46" s="250"/>
      <c r="F46" s="9" t="s">
        <v>37</v>
      </c>
      <c r="G46" s="106" t="s">
        <v>120</v>
      </c>
    </row>
    <row r="47" spans="1:8">
      <c r="A47" s="250"/>
      <c r="B47" s="250"/>
      <c r="C47" s="250"/>
      <c r="D47" s="250"/>
      <c r="E47" s="250"/>
      <c r="F47" s="9" t="s">
        <v>28</v>
      </c>
      <c r="G47" s="106" t="s">
        <v>120</v>
      </c>
    </row>
    <row r="48" spans="1:8" s="47" customFormat="1" ht="82.5">
      <c r="A48" s="16" t="s">
        <v>637</v>
      </c>
      <c r="B48" s="16" t="s">
        <v>259</v>
      </c>
      <c r="C48" s="123" t="s">
        <v>638</v>
      </c>
      <c r="D48" s="123" t="s">
        <v>75</v>
      </c>
      <c r="E48" s="16" t="s">
        <v>76</v>
      </c>
      <c r="F48" s="45" t="s">
        <v>39</v>
      </c>
      <c r="G48" s="106" t="s">
        <v>120</v>
      </c>
      <c r="H48" s="46"/>
    </row>
    <row r="49" spans="1:8">
      <c r="A49" s="250" t="s">
        <v>22</v>
      </c>
      <c r="B49" s="250" t="s">
        <v>23</v>
      </c>
      <c r="C49" s="250" t="s">
        <v>31</v>
      </c>
      <c r="D49" s="250" t="s">
        <v>24</v>
      </c>
      <c r="E49" s="250" t="s">
        <v>25</v>
      </c>
      <c r="F49" s="9" t="s">
        <v>26</v>
      </c>
      <c r="G49" s="108"/>
    </row>
    <row r="50" spans="1:8">
      <c r="A50" s="250"/>
      <c r="B50" s="250"/>
      <c r="C50" s="250"/>
      <c r="D50" s="250"/>
      <c r="E50" s="250"/>
      <c r="F50" s="9" t="s">
        <v>36</v>
      </c>
      <c r="G50" s="108">
        <v>85</v>
      </c>
    </row>
    <row r="51" spans="1:8">
      <c r="A51" s="250"/>
      <c r="B51" s="250"/>
      <c r="C51" s="250"/>
      <c r="D51" s="250"/>
      <c r="E51" s="250"/>
      <c r="F51" s="9" t="s">
        <v>27</v>
      </c>
      <c r="G51" s="106" t="s">
        <v>120</v>
      </c>
    </row>
    <row r="52" spans="1:8">
      <c r="A52" s="250"/>
      <c r="B52" s="250"/>
      <c r="C52" s="250"/>
      <c r="D52" s="250"/>
      <c r="E52" s="250"/>
      <c r="F52" s="9" t="s">
        <v>37</v>
      </c>
      <c r="G52" s="106" t="s">
        <v>120</v>
      </c>
    </row>
    <row r="53" spans="1:8">
      <c r="A53" s="250"/>
      <c r="B53" s="250"/>
      <c r="C53" s="250"/>
      <c r="D53" s="250"/>
      <c r="E53" s="250"/>
      <c r="F53" s="9" t="s">
        <v>28</v>
      </c>
      <c r="G53" s="106" t="s">
        <v>120</v>
      </c>
    </row>
    <row r="54" spans="1:8" s="47" customFormat="1" ht="82.5">
      <c r="A54" s="16" t="s">
        <v>639</v>
      </c>
      <c r="B54" s="16" t="s">
        <v>259</v>
      </c>
      <c r="C54" s="125" t="s">
        <v>640</v>
      </c>
      <c r="D54" s="123" t="s">
        <v>89</v>
      </c>
      <c r="E54" s="124" t="s">
        <v>83</v>
      </c>
      <c r="F54" s="45" t="s">
        <v>39</v>
      </c>
      <c r="G54" s="106" t="s">
        <v>120</v>
      </c>
      <c r="H54" s="46"/>
    </row>
    <row r="55" spans="1:8">
      <c r="A55" s="250" t="s">
        <v>22</v>
      </c>
      <c r="B55" s="250" t="s">
        <v>23</v>
      </c>
      <c r="C55" s="250" t="s">
        <v>31</v>
      </c>
      <c r="D55" s="250" t="s">
        <v>24</v>
      </c>
      <c r="E55" s="250" t="s">
        <v>25</v>
      </c>
      <c r="F55" s="9" t="s">
        <v>26</v>
      </c>
      <c r="G55" s="108">
        <v>60</v>
      </c>
    </row>
    <row r="56" spans="1:8">
      <c r="A56" s="250"/>
      <c r="B56" s="250"/>
      <c r="C56" s="250"/>
      <c r="D56" s="250"/>
      <c r="E56" s="250"/>
      <c r="F56" s="9" t="s">
        <v>36</v>
      </c>
      <c r="G56" s="108">
        <v>0</v>
      </c>
    </row>
    <row r="57" spans="1:8">
      <c r="A57" s="250"/>
      <c r="B57" s="250"/>
      <c r="C57" s="250"/>
      <c r="D57" s="250"/>
      <c r="E57" s="250"/>
      <c r="F57" s="9" t="s">
        <v>27</v>
      </c>
      <c r="G57" s="106" t="s">
        <v>120</v>
      </c>
    </row>
    <row r="58" spans="1:8">
      <c r="A58" s="250"/>
      <c r="B58" s="250"/>
      <c r="C58" s="250"/>
      <c r="D58" s="250"/>
      <c r="E58" s="250"/>
      <c r="F58" s="9" t="s">
        <v>37</v>
      </c>
      <c r="G58" s="106" t="s">
        <v>120</v>
      </c>
    </row>
    <row r="59" spans="1:8">
      <c r="A59" s="250"/>
      <c r="B59" s="250"/>
      <c r="C59" s="250"/>
      <c r="D59" s="250"/>
      <c r="E59" s="250"/>
      <c r="F59" s="9" t="s">
        <v>28</v>
      </c>
      <c r="G59" s="106" t="s">
        <v>120</v>
      </c>
    </row>
    <row r="60" spans="1:8" s="47" customFormat="1" ht="165">
      <c r="A60" s="16" t="s">
        <v>641</v>
      </c>
      <c r="B60" s="16" t="s">
        <v>642</v>
      </c>
      <c r="C60" s="125" t="s">
        <v>643</v>
      </c>
      <c r="D60" s="123" t="s">
        <v>166</v>
      </c>
      <c r="E60" s="124" t="s">
        <v>83</v>
      </c>
      <c r="F60" s="45" t="s">
        <v>39</v>
      </c>
      <c r="G60" s="106" t="s">
        <v>120</v>
      </c>
      <c r="H60" s="46"/>
    </row>
    <row r="61" spans="1:8">
      <c r="A61" s="281" t="s">
        <v>44</v>
      </c>
      <c r="B61" s="281"/>
      <c r="C61" s="281"/>
      <c r="D61" s="281"/>
      <c r="E61" s="281"/>
      <c r="F61" s="281"/>
      <c r="G61" s="281"/>
    </row>
    <row r="62" spans="1:8">
      <c r="A62" s="281" t="s">
        <v>20</v>
      </c>
      <c r="B62" s="281"/>
      <c r="C62" s="281"/>
      <c r="D62" s="281"/>
      <c r="E62" s="281"/>
      <c r="F62" s="281" t="s">
        <v>21</v>
      </c>
      <c r="G62" s="281"/>
    </row>
    <row r="63" spans="1:8">
      <c r="A63" s="250" t="s">
        <v>22</v>
      </c>
      <c r="B63" s="250" t="s">
        <v>23</v>
      </c>
      <c r="C63" s="250" t="s">
        <v>31</v>
      </c>
      <c r="D63" s="250" t="s">
        <v>24</v>
      </c>
      <c r="E63" s="250" t="s">
        <v>25</v>
      </c>
      <c r="F63" s="9" t="s">
        <v>26</v>
      </c>
      <c r="G63" s="106">
        <v>85</v>
      </c>
    </row>
    <row r="64" spans="1:8">
      <c r="A64" s="250"/>
      <c r="B64" s="250"/>
      <c r="C64" s="250"/>
      <c r="D64" s="250"/>
      <c r="E64" s="250"/>
      <c r="F64" s="9" t="s">
        <v>36</v>
      </c>
      <c r="G64" s="108">
        <v>85</v>
      </c>
    </row>
    <row r="65" spans="1:8">
      <c r="A65" s="250"/>
      <c r="B65" s="250"/>
      <c r="C65" s="250"/>
      <c r="D65" s="250"/>
      <c r="E65" s="250"/>
      <c r="F65" s="9" t="s">
        <v>27</v>
      </c>
      <c r="G65" s="106" t="s">
        <v>120</v>
      </c>
    </row>
    <row r="66" spans="1:8">
      <c r="A66" s="250"/>
      <c r="B66" s="250"/>
      <c r="C66" s="250"/>
      <c r="D66" s="250"/>
      <c r="E66" s="250"/>
      <c r="F66" s="9" t="s">
        <v>37</v>
      </c>
      <c r="G66" s="106" t="s">
        <v>120</v>
      </c>
    </row>
    <row r="67" spans="1:8">
      <c r="A67" s="250"/>
      <c r="B67" s="250"/>
      <c r="C67" s="250"/>
      <c r="D67" s="250"/>
      <c r="E67" s="250"/>
      <c r="F67" s="9" t="s">
        <v>28</v>
      </c>
      <c r="G67" s="106" t="s">
        <v>120</v>
      </c>
    </row>
    <row r="68" spans="1:8" s="47" customFormat="1" ht="82.5">
      <c r="A68" s="16" t="s">
        <v>644</v>
      </c>
      <c r="B68" s="16" t="s">
        <v>645</v>
      </c>
      <c r="C68" s="125" t="s">
        <v>646</v>
      </c>
      <c r="D68" s="16" t="s">
        <v>89</v>
      </c>
      <c r="E68" s="124" t="s">
        <v>103</v>
      </c>
      <c r="F68" s="45" t="s">
        <v>39</v>
      </c>
      <c r="G68" s="106" t="s">
        <v>120</v>
      </c>
      <c r="H68" s="46"/>
    </row>
    <row r="69" spans="1:8">
      <c r="A69" s="250" t="s">
        <v>22</v>
      </c>
      <c r="B69" s="250" t="s">
        <v>23</v>
      </c>
      <c r="C69" s="250" t="s">
        <v>31</v>
      </c>
      <c r="D69" s="250" t="s">
        <v>24</v>
      </c>
      <c r="E69" s="250" t="s">
        <v>25</v>
      </c>
      <c r="F69" s="9" t="s">
        <v>26</v>
      </c>
      <c r="G69" s="106">
        <v>85</v>
      </c>
    </row>
    <row r="70" spans="1:8">
      <c r="A70" s="250"/>
      <c r="B70" s="250"/>
      <c r="C70" s="250"/>
      <c r="D70" s="250"/>
      <c r="E70" s="250"/>
      <c r="F70" s="9" t="s">
        <v>36</v>
      </c>
      <c r="G70" s="108">
        <v>85</v>
      </c>
    </row>
    <row r="71" spans="1:8">
      <c r="A71" s="250"/>
      <c r="B71" s="250"/>
      <c r="C71" s="250"/>
      <c r="D71" s="250"/>
      <c r="E71" s="250"/>
      <c r="F71" s="9" t="s">
        <v>27</v>
      </c>
      <c r="G71" s="106" t="s">
        <v>120</v>
      </c>
    </row>
    <row r="72" spans="1:8">
      <c r="A72" s="250"/>
      <c r="B72" s="250"/>
      <c r="C72" s="250"/>
      <c r="D72" s="250"/>
      <c r="E72" s="250"/>
      <c r="F72" s="9" t="s">
        <v>37</v>
      </c>
      <c r="G72" s="106" t="s">
        <v>120</v>
      </c>
    </row>
    <row r="73" spans="1:8">
      <c r="A73" s="250"/>
      <c r="B73" s="250"/>
      <c r="C73" s="250"/>
      <c r="D73" s="250"/>
      <c r="E73" s="250"/>
      <c r="F73" s="9" t="s">
        <v>28</v>
      </c>
      <c r="G73" s="106" t="s">
        <v>120</v>
      </c>
    </row>
    <row r="74" spans="1:8" s="47" customFormat="1" ht="181.5">
      <c r="A74" s="16" t="s">
        <v>647</v>
      </c>
      <c r="B74" s="16" t="s">
        <v>645</v>
      </c>
      <c r="C74" s="125" t="s">
        <v>648</v>
      </c>
      <c r="D74" s="16" t="s">
        <v>89</v>
      </c>
      <c r="E74" s="124" t="s">
        <v>103</v>
      </c>
      <c r="F74" s="45" t="s">
        <v>39</v>
      </c>
      <c r="G74" s="106" t="s">
        <v>120</v>
      </c>
      <c r="H74" s="46"/>
    </row>
    <row r="75" spans="1:8">
      <c r="A75" s="250" t="s">
        <v>22</v>
      </c>
      <c r="B75" s="250" t="s">
        <v>23</v>
      </c>
      <c r="C75" s="250" t="s">
        <v>31</v>
      </c>
      <c r="D75" s="250" t="s">
        <v>24</v>
      </c>
      <c r="E75" s="250" t="s">
        <v>25</v>
      </c>
      <c r="F75" s="9" t="s">
        <v>26</v>
      </c>
      <c r="G75" s="106">
        <v>85</v>
      </c>
    </row>
    <row r="76" spans="1:8">
      <c r="A76" s="250"/>
      <c r="B76" s="250"/>
      <c r="C76" s="250"/>
      <c r="D76" s="250"/>
      <c r="E76" s="250"/>
      <c r="F76" s="9" t="s">
        <v>36</v>
      </c>
      <c r="G76" s="108">
        <v>85</v>
      </c>
    </row>
    <row r="77" spans="1:8">
      <c r="A77" s="250"/>
      <c r="B77" s="250"/>
      <c r="C77" s="250"/>
      <c r="D77" s="250"/>
      <c r="E77" s="250"/>
      <c r="F77" s="9" t="s">
        <v>27</v>
      </c>
      <c r="G77" s="106" t="s">
        <v>120</v>
      </c>
    </row>
    <row r="78" spans="1:8">
      <c r="A78" s="250"/>
      <c r="B78" s="250"/>
      <c r="C78" s="250"/>
      <c r="D78" s="250"/>
      <c r="E78" s="250"/>
      <c r="F78" s="9" t="s">
        <v>37</v>
      </c>
      <c r="G78" s="106" t="s">
        <v>120</v>
      </c>
    </row>
    <row r="79" spans="1:8">
      <c r="A79" s="250"/>
      <c r="B79" s="250"/>
      <c r="C79" s="250"/>
      <c r="D79" s="250"/>
      <c r="E79" s="250"/>
      <c r="F79" s="9" t="s">
        <v>28</v>
      </c>
      <c r="G79" s="106" t="s">
        <v>120</v>
      </c>
    </row>
    <row r="80" spans="1:8" s="47" customFormat="1" ht="165">
      <c r="A80" s="16" t="s">
        <v>649</v>
      </c>
      <c r="B80" s="16" t="s">
        <v>645</v>
      </c>
      <c r="C80" s="125" t="s">
        <v>650</v>
      </c>
      <c r="D80" s="16" t="s">
        <v>89</v>
      </c>
      <c r="E80" s="124" t="s">
        <v>103</v>
      </c>
      <c r="F80" s="45" t="s">
        <v>39</v>
      </c>
      <c r="G80" s="106" t="s">
        <v>120</v>
      </c>
      <c r="H80" s="46"/>
    </row>
    <row r="81" spans="1:8">
      <c r="A81" s="250" t="s">
        <v>22</v>
      </c>
      <c r="B81" s="250" t="s">
        <v>23</v>
      </c>
      <c r="C81" s="250" t="s">
        <v>31</v>
      </c>
      <c r="D81" s="250" t="s">
        <v>24</v>
      </c>
      <c r="E81" s="250" t="s">
        <v>25</v>
      </c>
      <c r="F81" s="9" t="s">
        <v>26</v>
      </c>
      <c r="G81" s="106">
        <v>85</v>
      </c>
    </row>
    <row r="82" spans="1:8">
      <c r="A82" s="250"/>
      <c r="B82" s="250"/>
      <c r="C82" s="250"/>
      <c r="D82" s="250"/>
      <c r="E82" s="250"/>
      <c r="F82" s="9" t="s">
        <v>36</v>
      </c>
      <c r="G82" s="106">
        <v>85</v>
      </c>
    </row>
    <row r="83" spans="1:8">
      <c r="A83" s="250"/>
      <c r="B83" s="250"/>
      <c r="C83" s="250"/>
      <c r="D83" s="250"/>
      <c r="E83" s="250"/>
      <c r="F83" s="9" t="s">
        <v>27</v>
      </c>
      <c r="G83" s="106">
        <v>0</v>
      </c>
    </row>
    <row r="84" spans="1:8">
      <c r="A84" s="250"/>
      <c r="B84" s="250"/>
      <c r="C84" s="250"/>
      <c r="D84" s="250"/>
      <c r="E84" s="250"/>
      <c r="F84" s="9" t="s">
        <v>37</v>
      </c>
      <c r="G84" s="116">
        <v>0</v>
      </c>
    </row>
    <row r="85" spans="1:8">
      <c r="A85" s="250"/>
      <c r="B85" s="250"/>
      <c r="C85" s="250"/>
      <c r="D85" s="250"/>
      <c r="E85" s="250"/>
      <c r="F85" s="9" t="s">
        <v>28</v>
      </c>
      <c r="G85" s="106">
        <v>80</v>
      </c>
    </row>
    <row r="86" spans="1:8" s="47" customFormat="1" ht="82.5">
      <c r="A86" s="16" t="s">
        <v>651</v>
      </c>
      <c r="B86" s="16" t="s">
        <v>652</v>
      </c>
      <c r="C86" s="16" t="s">
        <v>653</v>
      </c>
      <c r="D86" s="16" t="s">
        <v>89</v>
      </c>
      <c r="E86" s="124" t="s">
        <v>654</v>
      </c>
      <c r="F86" s="45" t="s">
        <v>39</v>
      </c>
      <c r="G86" s="91">
        <f>(G85/G82)*100</f>
        <v>94.117647058823522</v>
      </c>
      <c r="H86" s="46"/>
    </row>
    <row r="87" spans="1:8">
      <c r="A87" s="250" t="s">
        <v>22</v>
      </c>
      <c r="B87" s="250" t="s">
        <v>23</v>
      </c>
      <c r="C87" s="250" t="s">
        <v>31</v>
      </c>
      <c r="D87" s="250" t="s">
        <v>24</v>
      </c>
      <c r="E87" s="250" t="s">
        <v>25</v>
      </c>
      <c r="F87" s="9" t="s">
        <v>26</v>
      </c>
      <c r="G87" s="82">
        <v>85</v>
      </c>
    </row>
    <row r="88" spans="1:8">
      <c r="A88" s="250"/>
      <c r="B88" s="250"/>
      <c r="C88" s="250"/>
      <c r="D88" s="250"/>
      <c r="E88" s="250"/>
      <c r="F88" s="9" t="s">
        <v>36</v>
      </c>
      <c r="G88" s="82">
        <v>85</v>
      </c>
    </row>
    <row r="89" spans="1:8">
      <c r="A89" s="250"/>
      <c r="B89" s="250"/>
      <c r="C89" s="250"/>
      <c r="D89" s="250"/>
      <c r="E89" s="250"/>
      <c r="F89" s="9" t="s">
        <v>27</v>
      </c>
      <c r="G89" s="82" t="s">
        <v>120</v>
      </c>
    </row>
    <row r="90" spans="1:8">
      <c r="A90" s="250"/>
      <c r="B90" s="250"/>
      <c r="C90" s="250"/>
      <c r="D90" s="250"/>
      <c r="E90" s="250"/>
      <c r="F90" s="9" t="s">
        <v>37</v>
      </c>
      <c r="G90" s="82" t="s">
        <v>120</v>
      </c>
    </row>
    <row r="91" spans="1:8">
      <c r="A91" s="250"/>
      <c r="B91" s="250"/>
      <c r="C91" s="250"/>
      <c r="D91" s="250"/>
      <c r="E91" s="250"/>
      <c r="F91" s="9" t="s">
        <v>28</v>
      </c>
      <c r="G91" s="82" t="s">
        <v>120</v>
      </c>
    </row>
    <row r="92" spans="1:8" s="47" customFormat="1" ht="99">
      <c r="A92" s="16" t="s">
        <v>279</v>
      </c>
      <c r="B92" s="16" t="s">
        <v>655</v>
      </c>
      <c r="C92" s="16" t="s">
        <v>656</v>
      </c>
      <c r="D92" s="16" t="s">
        <v>89</v>
      </c>
      <c r="E92" s="124" t="s">
        <v>135</v>
      </c>
      <c r="F92" s="45" t="s">
        <v>39</v>
      </c>
      <c r="G92" s="82" t="s">
        <v>120</v>
      </c>
      <c r="H92" s="46"/>
    </row>
    <row r="93" spans="1:8">
      <c r="A93" s="250" t="s">
        <v>22</v>
      </c>
      <c r="B93" s="250" t="s">
        <v>23</v>
      </c>
      <c r="C93" s="250" t="s">
        <v>31</v>
      </c>
      <c r="D93" s="250" t="s">
        <v>24</v>
      </c>
      <c r="E93" s="250" t="s">
        <v>25</v>
      </c>
      <c r="F93" s="9" t="s">
        <v>26</v>
      </c>
      <c r="G93" s="106">
        <v>85</v>
      </c>
    </row>
    <row r="94" spans="1:8">
      <c r="A94" s="250"/>
      <c r="B94" s="250"/>
      <c r="C94" s="250"/>
      <c r="D94" s="250"/>
      <c r="E94" s="250"/>
      <c r="F94" s="9" t="s">
        <v>36</v>
      </c>
      <c r="G94" s="82">
        <v>85</v>
      </c>
    </row>
    <row r="95" spans="1:8">
      <c r="A95" s="250"/>
      <c r="B95" s="250"/>
      <c r="C95" s="250"/>
      <c r="D95" s="250"/>
      <c r="E95" s="250"/>
      <c r="F95" s="9" t="s">
        <v>27</v>
      </c>
      <c r="G95" s="106" t="s">
        <v>120</v>
      </c>
    </row>
    <row r="96" spans="1:8">
      <c r="A96" s="250"/>
      <c r="B96" s="250"/>
      <c r="C96" s="250"/>
      <c r="D96" s="250"/>
      <c r="E96" s="250"/>
      <c r="F96" s="9" t="s">
        <v>37</v>
      </c>
      <c r="G96" s="106" t="s">
        <v>120</v>
      </c>
    </row>
    <row r="97" spans="1:8">
      <c r="A97" s="250"/>
      <c r="B97" s="250"/>
      <c r="C97" s="250"/>
      <c r="D97" s="250"/>
      <c r="E97" s="250"/>
      <c r="F97" s="9" t="s">
        <v>28</v>
      </c>
      <c r="G97" s="106" t="s">
        <v>120</v>
      </c>
    </row>
    <row r="98" spans="1:8" s="47" customFormat="1" ht="115.5">
      <c r="A98" s="16" t="s">
        <v>283</v>
      </c>
      <c r="B98" s="94" t="s">
        <v>657</v>
      </c>
      <c r="C98" s="16" t="s">
        <v>658</v>
      </c>
      <c r="D98" s="16" t="s">
        <v>89</v>
      </c>
      <c r="E98" s="126" t="s">
        <v>135</v>
      </c>
      <c r="F98" s="45" t="s">
        <v>39</v>
      </c>
      <c r="G98" s="106" t="s">
        <v>120</v>
      </c>
      <c r="H98" s="46"/>
    </row>
    <row r="99" spans="1:8">
      <c r="A99" s="250" t="s">
        <v>22</v>
      </c>
      <c r="B99" s="250" t="s">
        <v>23</v>
      </c>
      <c r="C99" s="250" t="s">
        <v>31</v>
      </c>
      <c r="D99" s="250" t="s">
        <v>24</v>
      </c>
      <c r="E99" s="250" t="s">
        <v>25</v>
      </c>
      <c r="F99" s="9" t="s">
        <v>26</v>
      </c>
      <c r="G99" s="110">
        <v>85</v>
      </c>
    </row>
    <row r="100" spans="1:8">
      <c r="A100" s="250"/>
      <c r="B100" s="250"/>
      <c r="C100" s="250"/>
      <c r="D100" s="250"/>
      <c r="E100" s="250"/>
      <c r="F100" s="9" t="s">
        <v>36</v>
      </c>
      <c r="G100" s="92">
        <v>85</v>
      </c>
    </row>
    <row r="101" spans="1:8">
      <c r="A101" s="250"/>
      <c r="B101" s="250"/>
      <c r="C101" s="250"/>
      <c r="D101" s="250"/>
      <c r="E101" s="250"/>
      <c r="F101" s="9" t="s">
        <v>27</v>
      </c>
      <c r="G101" s="106" t="s">
        <v>120</v>
      </c>
    </row>
    <row r="102" spans="1:8">
      <c r="A102" s="250"/>
      <c r="B102" s="250"/>
      <c r="C102" s="250"/>
      <c r="D102" s="250"/>
      <c r="E102" s="250"/>
      <c r="F102" s="9" t="s">
        <v>37</v>
      </c>
      <c r="G102" s="106" t="s">
        <v>120</v>
      </c>
    </row>
    <row r="103" spans="1:8">
      <c r="A103" s="250"/>
      <c r="B103" s="250"/>
      <c r="C103" s="250"/>
      <c r="D103" s="250"/>
      <c r="E103" s="250"/>
      <c r="F103" s="9" t="s">
        <v>28</v>
      </c>
      <c r="G103" s="106" t="s">
        <v>120</v>
      </c>
    </row>
    <row r="104" spans="1:8" s="51" customFormat="1" ht="49.5">
      <c r="A104" s="49" t="s">
        <v>659</v>
      </c>
      <c r="B104" s="51" t="s">
        <v>660</v>
      </c>
      <c r="C104" s="49" t="s">
        <v>661</v>
      </c>
      <c r="D104" s="60" t="s">
        <v>89</v>
      </c>
      <c r="E104" s="127" t="s">
        <v>103</v>
      </c>
      <c r="F104" s="50" t="s">
        <v>39</v>
      </c>
      <c r="G104" s="106" t="s">
        <v>120</v>
      </c>
    </row>
    <row r="105" spans="1:8">
      <c r="A105" s="250" t="s">
        <v>22</v>
      </c>
      <c r="B105" s="250" t="s">
        <v>23</v>
      </c>
      <c r="C105" s="250" t="s">
        <v>31</v>
      </c>
      <c r="D105" s="250" t="s">
        <v>24</v>
      </c>
      <c r="E105" s="250" t="s">
        <v>25</v>
      </c>
      <c r="F105" s="9" t="s">
        <v>26</v>
      </c>
      <c r="G105" s="110">
        <v>85</v>
      </c>
    </row>
    <row r="106" spans="1:8">
      <c r="A106" s="250"/>
      <c r="B106" s="250"/>
      <c r="C106" s="250"/>
      <c r="D106" s="250"/>
      <c r="E106" s="250"/>
      <c r="F106" s="9" t="s">
        <v>36</v>
      </c>
      <c r="G106" s="110">
        <v>85</v>
      </c>
    </row>
    <row r="107" spans="1:8">
      <c r="A107" s="250"/>
      <c r="B107" s="250"/>
      <c r="C107" s="250"/>
      <c r="D107" s="250"/>
      <c r="E107" s="250"/>
      <c r="F107" s="9" t="s">
        <v>27</v>
      </c>
      <c r="G107" s="106">
        <v>85</v>
      </c>
    </row>
    <row r="108" spans="1:8">
      <c r="A108" s="250"/>
      <c r="B108" s="250"/>
      <c r="C108" s="250"/>
      <c r="D108" s="250"/>
      <c r="E108" s="250"/>
      <c r="F108" s="9" t="s">
        <v>37</v>
      </c>
      <c r="G108" s="106">
        <v>0</v>
      </c>
    </row>
    <row r="109" spans="1:8">
      <c r="A109" s="250"/>
      <c r="B109" s="250"/>
      <c r="C109" s="250"/>
      <c r="D109" s="250"/>
      <c r="E109" s="250"/>
      <c r="F109" s="9" t="s">
        <v>28</v>
      </c>
      <c r="G109" s="106">
        <v>0</v>
      </c>
    </row>
    <row r="110" spans="1:8" s="51" customFormat="1" ht="66">
      <c r="A110" s="94" t="s">
        <v>662</v>
      </c>
      <c r="B110" s="94" t="s">
        <v>663</v>
      </c>
      <c r="C110" s="94" t="s">
        <v>664</v>
      </c>
      <c r="D110" s="16" t="s">
        <v>89</v>
      </c>
      <c r="E110" s="126" t="s">
        <v>90</v>
      </c>
      <c r="F110" s="50" t="s">
        <v>39</v>
      </c>
      <c r="G110" s="110">
        <f>(G109/G106)*100</f>
        <v>0</v>
      </c>
    </row>
    <row r="111" spans="1:8">
      <c r="A111" s="250" t="s">
        <v>22</v>
      </c>
      <c r="B111" s="250" t="s">
        <v>23</v>
      </c>
      <c r="C111" s="250" t="s">
        <v>31</v>
      </c>
      <c r="D111" s="250" t="s">
        <v>24</v>
      </c>
      <c r="E111" s="250" t="s">
        <v>25</v>
      </c>
      <c r="F111" s="9" t="s">
        <v>26</v>
      </c>
      <c r="G111" s="106">
        <v>85</v>
      </c>
    </row>
    <row r="112" spans="1:8">
      <c r="A112" s="250"/>
      <c r="B112" s="250"/>
      <c r="C112" s="250"/>
      <c r="D112" s="250"/>
      <c r="E112" s="250"/>
      <c r="F112" s="9" t="s">
        <v>36</v>
      </c>
      <c r="G112" s="106">
        <v>85</v>
      </c>
    </row>
    <row r="113" spans="1:7">
      <c r="A113" s="250"/>
      <c r="B113" s="250"/>
      <c r="C113" s="250"/>
      <c r="D113" s="250"/>
      <c r="E113" s="250"/>
      <c r="F113" s="9" t="s">
        <v>27</v>
      </c>
      <c r="G113" s="106" t="s">
        <v>120</v>
      </c>
    </row>
    <row r="114" spans="1:7">
      <c r="A114" s="250"/>
      <c r="B114" s="250"/>
      <c r="C114" s="250"/>
      <c r="D114" s="250"/>
      <c r="E114" s="250"/>
      <c r="F114" s="9" t="s">
        <v>37</v>
      </c>
      <c r="G114" s="106" t="s">
        <v>120</v>
      </c>
    </row>
    <row r="115" spans="1:7">
      <c r="A115" s="250"/>
      <c r="B115" s="250"/>
      <c r="C115" s="250"/>
      <c r="D115" s="250"/>
      <c r="E115" s="250"/>
      <c r="F115" s="9" t="s">
        <v>28</v>
      </c>
      <c r="G115" s="106" t="s">
        <v>120</v>
      </c>
    </row>
    <row r="116" spans="1:7" s="51" customFormat="1" ht="66">
      <c r="A116" s="94" t="s">
        <v>665</v>
      </c>
      <c r="B116" s="94" t="s">
        <v>666</v>
      </c>
      <c r="C116" s="94" t="s">
        <v>667</v>
      </c>
      <c r="D116" s="16" t="s">
        <v>89</v>
      </c>
      <c r="E116" s="126" t="s">
        <v>103</v>
      </c>
      <c r="F116" s="50" t="s">
        <v>39</v>
      </c>
      <c r="G116" s="106" t="s">
        <v>120</v>
      </c>
    </row>
    <row r="117" spans="1:7">
      <c r="A117" s="256" t="s">
        <v>29</v>
      </c>
      <c r="B117" s="256"/>
      <c r="C117" s="256"/>
      <c r="D117" s="256"/>
      <c r="E117" s="256"/>
      <c r="F117" s="256"/>
      <c r="G117" s="256"/>
    </row>
    <row r="118" spans="1:7">
      <c r="A118" s="275" t="str">
        <f>(A32)</f>
        <v>Promedio de Acceso y conocimiento de los derechos de acceso a la información y protección de datos personales.</v>
      </c>
      <c r="B118" s="275"/>
      <c r="C118" s="275"/>
      <c r="D118" s="275"/>
      <c r="E118" s="275"/>
      <c r="F118" s="275"/>
      <c r="G118" s="275"/>
    </row>
    <row r="119" spans="1:7">
      <c r="A119" s="10" t="s">
        <v>53</v>
      </c>
      <c r="B119" s="280"/>
      <c r="C119" s="280"/>
      <c r="D119" s="280"/>
      <c r="E119" s="280"/>
      <c r="F119" s="280"/>
      <c r="G119" s="280"/>
    </row>
    <row r="120" spans="1:7">
      <c r="A120" s="275" t="str">
        <f>(A40)</f>
        <v>Porcentaje de obligaciones de transparencia comunes y específicas establecidas en la normatividad vigente que se actualizan en los sitios de Internet de los Sujetos Obligados correspondientes que forman parte del Padrón  actualizado.</v>
      </c>
      <c r="B120" s="275"/>
      <c r="C120" s="275"/>
      <c r="D120" s="275"/>
      <c r="E120" s="275"/>
      <c r="F120" s="275"/>
      <c r="G120" s="275"/>
    </row>
    <row r="121" spans="1:7">
      <c r="A121" s="10" t="s">
        <v>53</v>
      </c>
      <c r="B121" s="280"/>
      <c r="C121" s="280"/>
      <c r="D121" s="280"/>
      <c r="E121" s="280"/>
      <c r="F121" s="280"/>
      <c r="G121" s="280"/>
    </row>
    <row r="122" spans="1:7">
      <c r="A122" s="275" t="str">
        <f>(A48)</f>
        <v>Promedio de cumplimiento de los sujetos obligados correspondientes respecto a la  carga de información de obligaciones de transparencia comunes y específicas en sus sitios de internet.</v>
      </c>
      <c r="B122" s="275"/>
      <c r="C122" s="275"/>
      <c r="D122" s="275"/>
      <c r="E122" s="275"/>
      <c r="F122" s="275"/>
      <c r="G122" s="275"/>
    </row>
    <row r="123" spans="1:7">
      <c r="A123" s="10" t="s">
        <v>53</v>
      </c>
      <c r="B123" s="280"/>
      <c r="C123" s="280"/>
      <c r="D123" s="280"/>
      <c r="E123" s="280"/>
      <c r="F123" s="280"/>
      <c r="G123" s="280"/>
    </row>
    <row r="124" spans="1:7">
      <c r="A124" s="275" t="str">
        <f>(A54)</f>
        <v>Porcentaje de sujetos obligados correspondientes que cumplen en  los Programas de Políticas de Acceso a la Información, Transparencia Proactiva y Gobierno Abierto, en donde participan</v>
      </c>
      <c r="B124" s="275"/>
      <c r="C124" s="275"/>
      <c r="D124" s="275"/>
      <c r="E124" s="275"/>
      <c r="F124" s="275"/>
      <c r="G124" s="275"/>
    </row>
    <row r="125" spans="1:7">
      <c r="A125" s="10" t="s">
        <v>53</v>
      </c>
      <c r="B125" s="280"/>
      <c r="C125" s="280"/>
      <c r="D125" s="280"/>
      <c r="E125" s="280"/>
      <c r="F125" s="280"/>
      <c r="G125" s="280"/>
    </row>
    <row r="126" spans="1:7">
      <c r="A126" s="275" t="str">
        <f>(A60)</f>
        <v>Tasa de variación porcentual de las acciones de acompañamiento llevadas a cabo con los Sujetos Obligados</v>
      </c>
      <c r="B126" s="275"/>
      <c r="C126" s="275"/>
      <c r="D126" s="275"/>
      <c r="E126" s="275"/>
      <c r="F126" s="275"/>
      <c r="G126" s="275"/>
    </row>
    <row r="127" spans="1:7">
      <c r="A127" s="10" t="s">
        <v>53</v>
      </c>
      <c r="B127" s="280"/>
      <c r="C127" s="280"/>
      <c r="D127" s="280"/>
      <c r="E127" s="280"/>
      <c r="F127" s="280"/>
      <c r="G127" s="280"/>
    </row>
    <row r="128" spans="1:7">
      <c r="A128" s="275" t="str">
        <f>(A68)</f>
        <v>Porcentaje de sujetos obligados correspondientes revisados que subieron la información de sus obligaciones que derivan del Título Quinto de la LGTAIP en sus sitios de Internet en tiempo y forma</v>
      </c>
      <c r="B128" s="275"/>
      <c r="C128" s="275"/>
      <c r="D128" s="275"/>
      <c r="E128" s="275"/>
      <c r="F128" s="275"/>
      <c r="G128" s="275"/>
    </row>
    <row r="129" spans="1:7">
      <c r="A129" s="10" t="s">
        <v>53</v>
      </c>
      <c r="B129" s="280"/>
      <c r="C129" s="280"/>
      <c r="D129" s="280"/>
      <c r="E129" s="280"/>
      <c r="F129" s="280"/>
      <c r="G129" s="280"/>
    </row>
    <row r="130" spans="1:7">
      <c r="A130" s="275" t="str">
        <f>(A74)</f>
        <v>Porcentaje de Sujetos Obligados a los que se solicitó atender área de oportunidad para asegurar la carga de las fracciones de obligaciones de transparencia de los artículos 70 a 83 de la LGTAIP  en sus Sitios de Internet</v>
      </c>
      <c r="B130" s="275"/>
      <c r="C130" s="275"/>
      <c r="D130" s="275"/>
      <c r="E130" s="275"/>
      <c r="F130" s="275"/>
      <c r="G130" s="275"/>
    </row>
    <row r="131" spans="1:7">
      <c r="A131" s="10" t="s">
        <v>53</v>
      </c>
      <c r="B131" s="280"/>
      <c r="C131" s="280"/>
      <c r="D131" s="280"/>
      <c r="E131" s="280"/>
      <c r="F131" s="280"/>
      <c r="G131" s="280"/>
    </row>
    <row r="132" spans="1:7">
      <c r="A132" s="275" t="str">
        <f>(A80)</f>
        <v>Porcentaje de Sujetos Obligados a los que mediante un comunicado oficial se les solicitó atender algún área de oportunidad detectada en materia de transparencia distintas a la de Portales de Transparencia y de Plataforma Nacional</v>
      </c>
      <c r="B132" s="275"/>
      <c r="C132" s="275"/>
      <c r="D132" s="275"/>
      <c r="E132" s="275"/>
      <c r="F132" s="275"/>
      <c r="G132" s="275"/>
    </row>
    <row r="133" spans="1:7">
      <c r="A133" s="10" t="s">
        <v>53</v>
      </c>
      <c r="B133" s="280"/>
      <c r="C133" s="280"/>
      <c r="D133" s="280"/>
      <c r="E133" s="280"/>
      <c r="F133" s="280"/>
      <c r="G133" s="280"/>
    </row>
    <row r="134" spans="1:7">
      <c r="A134" s="275" t="str">
        <f>(A86)</f>
        <v>Porcentaje de ejecución de acciones de acompañamiento con  Sujetos Obligados correspondientes</v>
      </c>
      <c r="B134" s="275"/>
      <c r="C134" s="275"/>
      <c r="D134" s="275"/>
      <c r="E134" s="275"/>
      <c r="F134" s="275"/>
      <c r="G134" s="275"/>
    </row>
    <row r="135" spans="1:7" ht="54" customHeight="1">
      <c r="A135" s="10" t="s">
        <v>53</v>
      </c>
      <c r="B135" s="280" t="s">
        <v>668</v>
      </c>
      <c r="C135" s="280"/>
      <c r="D135" s="280"/>
      <c r="E135" s="280"/>
      <c r="F135" s="280"/>
      <c r="G135" s="280"/>
    </row>
    <row r="136" spans="1:7">
      <c r="A136" s="275" t="str">
        <f>(A92)</f>
        <v>Porcentaje de acciones de sensibilización facilitadas de los Programas de Políticas de Acceso a la Información, Transparencia Proactiva, Gobierno Abierto,  y tramitadas en materia de protección de datos personales y gestión documental.</v>
      </c>
      <c r="B136" s="275"/>
      <c r="C136" s="275"/>
      <c r="D136" s="275"/>
      <c r="E136" s="275"/>
      <c r="F136" s="275"/>
      <c r="G136" s="275"/>
    </row>
    <row r="137" spans="1:7">
      <c r="A137" s="10" t="s">
        <v>53</v>
      </c>
      <c r="B137" s="280"/>
      <c r="C137" s="280"/>
      <c r="D137" s="280"/>
      <c r="E137" s="280"/>
      <c r="F137" s="280"/>
      <c r="G137" s="280"/>
    </row>
    <row r="138" spans="1:7">
      <c r="A138" s="275" t="str">
        <f>(A98)</f>
        <v>Porcentaje de asesorías y consultas facilitadas y tramitadas en materia de los Programas de Políticas de Acceso a la Información, Transparencia Proactiva y Gobierno Abierto, protección de datos personales y gestión documental.</v>
      </c>
      <c r="B138" s="275"/>
      <c r="C138" s="275"/>
      <c r="D138" s="275"/>
      <c r="E138" s="275"/>
      <c r="F138" s="275"/>
      <c r="G138" s="275"/>
    </row>
    <row r="139" spans="1:7">
      <c r="A139" s="10" t="s">
        <v>53</v>
      </c>
      <c r="B139" s="280"/>
      <c r="C139" s="280"/>
      <c r="D139" s="280"/>
      <c r="E139" s="280"/>
      <c r="F139" s="280"/>
      <c r="G139" s="280"/>
    </row>
    <row r="140" spans="1:7">
      <c r="A140" s="275" t="str">
        <f>(A104)</f>
        <v>Porcentaje de elaboración de estudios para mejorar la accesibilidad de la información pública</v>
      </c>
      <c r="B140" s="275"/>
      <c r="C140" s="275"/>
      <c r="D140" s="275"/>
      <c r="E140" s="275"/>
      <c r="F140" s="275"/>
      <c r="G140" s="275"/>
    </row>
    <row r="141" spans="1:7">
      <c r="A141" s="10" t="s">
        <v>53</v>
      </c>
      <c r="B141" s="280"/>
      <c r="C141" s="280"/>
      <c r="D141" s="280"/>
      <c r="E141" s="280"/>
      <c r="F141" s="280"/>
      <c r="G141" s="280"/>
    </row>
    <row r="142" spans="1:7">
      <c r="A142" s="275" t="str">
        <f>(A110)</f>
        <v>Porcentaje de grupos de opinión  realizados para fomentar la cultura de la transparencia en los Sujetos Obligados correspondientes</v>
      </c>
      <c r="B142" s="275"/>
      <c r="C142" s="275"/>
      <c r="D142" s="275"/>
      <c r="E142" s="275"/>
      <c r="F142" s="275"/>
      <c r="G142" s="275"/>
    </row>
    <row r="143" spans="1:7">
      <c r="A143" s="10" t="s">
        <v>53</v>
      </c>
      <c r="B143" s="280"/>
      <c r="C143" s="280"/>
      <c r="D143" s="280"/>
      <c r="E143" s="280"/>
      <c r="F143" s="280"/>
      <c r="G143" s="280"/>
    </row>
    <row r="144" spans="1:7">
      <c r="A144" s="275" t="str">
        <f>(A116)</f>
        <v>Porcentaje de prácticas exitosas de transparencia promovidas entre los Sujetos Obligados correspondientes</v>
      </c>
      <c r="B144" s="275"/>
      <c r="C144" s="275"/>
      <c r="D144" s="275"/>
      <c r="E144" s="275"/>
      <c r="F144" s="275"/>
      <c r="G144" s="275"/>
    </row>
    <row r="145" spans="1:8">
      <c r="A145" s="10" t="s">
        <v>53</v>
      </c>
      <c r="B145" s="280"/>
      <c r="C145" s="280"/>
      <c r="D145" s="280"/>
      <c r="E145" s="280"/>
      <c r="F145" s="280"/>
      <c r="G145" s="280"/>
    </row>
    <row r="146" spans="1:8">
      <c r="A146" s="277"/>
      <c r="B146" s="277"/>
      <c r="C146" s="277"/>
      <c r="D146" s="277"/>
      <c r="E146" s="277"/>
      <c r="F146" s="277"/>
      <c r="G146" s="277"/>
    </row>
    <row r="147" spans="1:8">
      <c r="A147" s="256" t="s">
        <v>38</v>
      </c>
      <c r="B147" s="256"/>
      <c r="C147" s="256"/>
      <c r="D147" s="256"/>
      <c r="E147" s="256"/>
      <c r="F147" s="256"/>
      <c r="G147" s="256"/>
    </row>
    <row r="148" spans="1:8">
      <c r="A148" s="275" t="s">
        <v>669</v>
      </c>
      <c r="B148" s="275"/>
      <c r="C148" s="275"/>
      <c r="D148" s="275"/>
      <c r="E148" s="275"/>
      <c r="F148" s="275"/>
      <c r="G148" s="275"/>
    </row>
    <row r="149" spans="1:8">
      <c r="A149" s="277"/>
      <c r="B149" s="277"/>
      <c r="C149" s="277"/>
      <c r="D149" s="277"/>
      <c r="E149" s="277"/>
      <c r="F149" s="277"/>
      <c r="G149" s="277"/>
    </row>
    <row r="150" spans="1:8">
      <c r="A150" s="256" t="s">
        <v>61</v>
      </c>
      <c r="B150" s="256"/>
      <c r="C150" s="256"/>
      <c r="D150" s="256"/>
      <c r="E150" s="256"/>
      <c r="F150" s="256"/>
      <c r="G150" s="256"/>
    </row>
    <row r="151" spans="1:8">
      <c r="A151" s="275" t="s">
        <v>634</v>
      </c>
      <c r="B151" s="275"/>
      <c r="C151" s="275"/>
      <c r="D151" s="275"/>
      <c r="E151" s="275"/>
      <c r="F151" s="275"/>
      <c r="G151" s="275"/>
    </row>
    <row r="152" spans="1:8" ht="54" customHeight="1">
      <c r="A152" s="10" t="s">
        <v>53</v>
      </c>
      <c r="B152" s="280" t="s">
        <v>670</v>
      </c>
      <c r="C152" s="280"/>
      <c r="D152" s="280"/>
      <c r="E152" s="280"/>
      <c r="F152" s="280"/>
      <c r="G152" s="280"/>
    </row>
    <row r="153" spans="1:8">
      <c r="A153" s="275" t="s">
        <v>671</v>
      </c>
      <c r="B153" s="275"/>
      <c r="C153" s="275"/>
      <c r="D153" s="275"/>
      <c r="E153" s="275"/>
      <c r="F153" s="275"/>
      <c r="G153" s="275"/>
    </row>
    <row r="154" spans="1:8" s="6" customFormat="1" ht="42" customHeight="1">
      <c r="A154" s="10" t="s">
        <v>53</v>
      </c>
      <c r="B154" s="280" t="s">
        <v>672</v>
      </c>
      <c r="C154" s="280"/>
      <c r="D154" s="280"/>
      <c r="E154" s="280"/>
      <c r="F154" s="280"/>
      <c r="G154" s="280"/>
      <c r="H154" s="5"/>
    </row>
    <row r="155" spans="1:8">
      <c r="A155" s="275" t="s">
        <v>637</v>
      </c>
      <c r="B155" s="275"/>
      <c r="C155" s="275"/>
      <c r="D155" s="275"/>
      <c r="E155" s="275"/>
      <c r="F155" s="275"/>
      <c r="G155" s="275"/>
    </row>
    <row r="156" spans="1:8" ht="33.75" customHeight="1">
      <c r="A156" s="10" t="s">
        <v>53</v>
      </c>
      <c r="B156" s="280" t="s">
        <v>673</v>
      </c>
      <c r="C156" s="280"/>
      <c r="D156" s="280"/>
      <c r="E156" s="280"/>
      <c r="F156" s="280"/>
      <c r="G156" s="280"/>
    </row>
    <row r="157" spans="1:8">
      <c r="A157" s="275" t="s">
        <v>639</v>
      </c>
      <c r="B157" s="275"/>
      <c r="C157" s="275"/>
      <c r="D157" s="275"/>
      <c r="E157" s="275"/>
      <c r="F157" s="275"/>
      <c r="G157" s="275"/>
    </row>
    <row r="158" spans="1:8" ht="33.75" customHeight="1">
      <c r="A158" s="10" t="s">
        <v>53</v>
      </c>
      <c r="B158" s="280" t="s">
        <v>674</v>
      </c>
      <c r="C158" s="280"/>
      <c r="D158" s="280"/>
      <c r="E158" s="280"/>
      <c r="F158" s="280"/>
      <c r="G158" s="280"/>
    </row>
    <row r="159" spans="1:8">
      <c r="A159" s="275" t="s">
        <v>675</v>
      </c>
      <c r="B159" s="275"/>
      <c r="C159" s="275"/>
      <c r="D159" s="275"/>
      <c r="E159" s="275"/>
      <c r="F159" s="275"/>
      <c r="G159" s="275"/>
    </row>
    <row r="160" spans="1:8" ht="33.75" customHeight="1">
      <c r="A160" s="10" t="s">
        <v>53</v>
      </c>
      <c r="B160" s="280" t="s">
        <v>676</v>
      </c>
      <c r="C160" s="280"/>
      <c r="D160" s="280"/>
      <c r="E160" s="280"/>
      <c r="F160" s="280"/>
      <c r="G160" s="280"/>
    </row>
    <row r="161" spans="1:7">
      <c r="A161" s="275" t="s">
        <v>644</v>
      </c>
      <c r="B161" s="275"/>
      <c r="C161" s="275"/>
      <c r="D161" s="275"/>
      <c r="E161" s="275"/>
      <c r="F161" s="275"/>
      <c r="G161" s="275"/>
    </row>
    <row r="162" spans="1:7" ht="33.75" customHeight="1">
      <c r="A162" s="10" t="s">
        <v>53</v>
      </c>
      <c r="B162" s="280" t="s">
        <v>677</v>
      </c>
      <c r="C162" s="280"/>
      <c r="D162" s="280"/>
      <c r="E162" s="280"/>
      <c r="F162" s="280"/>
      <c r="G162" s="280"/>
    </row>
    <row r="163" spans="1:7">
      <c r="A163" s="275" t="s">
        <v>647</v>
      </c>
      <c r="B163" s="275"/>
      <c r="C163" s="275"/>
      <c r="D163" s="275"/>
      <c r="E163" s="275"/>
      <c r="F163" s="275"/>
      <c r="G163" s="275"/>
    </row>
    <row r="164" spans="1:7" ht="33.75" customHeight="1">
      <c r="A164" s="10" t="s">
        <v>53</v>
      </c>
      <c r="B164" s="280" t="s">
        <v>678</v>
      </c>
      <c r="C164" s="280"/>
      <c r="D164" s="280"/>
      <c r="E164" s="280"/>
      <c r="F164" s="280"/>
      <c r="G164" s="280"/>
    </row>
    <row r="165" spans="1:7">
      <c r="A165" s="275" t="s">
        <v>649</v>
      </c>
      <c r="B165" s="275"/>
      <c r="C165" s="275"/>
      <c r="D165" s="275"/>
      <c r="E165" s="275"/>
      <c r="F165" s="275"/>
      <c r="G165" s="275"/>
    </row>
    <row r="166" spans="1:7" ht="33.75" customHeight="1">
      <c r="A166" s="10" t="s">
        <v>53</v>
      </c>
      <c r="B166" s="280" t="s">
        <v>679</v>
      </c>
      <c r="C166" s="280"/>
      <c r="D166" s="280"/>
      <c r="E166" s="280"/>
      <c r="F166" s="280"/>
      <c r="G166" s="280"/>
    </row>
    <row r="167" spans="1:7">
      <c r="A167" s="275" t="s">
        <v>651</v>
      </c>
      <c r="B167" s="275"/>
      <c r="C167" s="275"/>
      <c r="D167" s="275"/>
      <c r="E167" s="275"/>
      <c r="F167" s="275"/>
      <c r="G167" s="275"/>
    </row>
    <row r="168" spans="1:7" ht="33.75" customHeight="1">
      <c r="A168" s="10" t="s">
        <v>53</v>
      </c>
      <c r="B168" s="280" t="s">
        <v>680</v>
      </c>
      <c r="C168" s="280"/>
      <c r="D168" s="280"/>
      <c r="E168" s="280"/>
      <c r="F168" s="280"/>
      <c r="G168" s="280"/>
    </row>
    <row r="169" spans="1:7">
      <c r="A169" s="275" t="s">
        <v>279</v>
      </c>
      <c r="B169" s="275"/>
      <c r="C169" s="275"/>
      <c r="D169" s="275"/>
      <c r="E169" s="275"/>
      <c r="F169" s="275"/>
      <c r="G169" s="275"/>
    </row>
    <row r="170" spans="1:7" ht="33.75" customHeight="1">
      <c r="A170" s="10" t="s">
        <v>53</v>
      </c>
      <c r="B170" s="280" t="s">
        <v>681</v>
      </c>
      <c r="C170" s="280"/>
      <c r="D170" s="280"/>
      <c r="E170" s="280"/>
      <c r="F170" s="280"/>
      <c r="G170" s="280"/>
    </row>
    <row r="171" spans="1:7">
      <c r="A171" s="275" t="s">
        <v>283</v>
      </c>
      <c r="B171" s="275"/>
      <c r="C171" s="275"/>
      <c r="D171" s="275"/>
      <c r="E171" s="275"/>
      <c r="F171" s="275"/>
      <c r="G171" s="275"/>
    </row>
    <row r="172" spans="1:7" ht="33.75" customHeight="1">
      <c r="A172" s="10" t="s">
        <v>53</v>
      </c>
      <c r="B172" s="280" t="s">
        <v>682</v>
      </c>
      <c r="C172" s="280"/>
      <c r="D172" s="280"/>
      <c r="E172" s="280"/>
      <c r="F172" s="280"/>
      <c r="G172" s="280"/>
    </row>
    <row r="173" spans="1:7">
      <c r="A173" s="275" t="s">
        <v>659</v>
      </c>
      <c r="B173" s="275"/>
      <c r="C173" s="275"/>
      <c r="D173" s="275"/>
      <c r="E173" s="275"/>
      <c r="F173" s="275"/>
      <c r="G173" s="275"/>
    </row>
    <row r="174" spans="1:7" ht="33.75" customHeight="1">
      <c r="A174" s="10" t="s">
        <v>53</v>
      </c>
      <c r="B174" s="280" t="s">
        <v>683</v>
      </c>
      <c r="C174" s="280"/>
      <c r="D174" s="280"/>
      <c r="E174" s="280"/>
      <c r="F174" s="280"/>
      <c r="G174" s="280"/>
    </row>
    <row r="175" spans="1:7">
      <c r="A175" s="275" t="s">
        <v>662</v>
      </c>
      <c r="B175" s="275"/>
      <c r="C175" s="275"/>
      <c r="D175" s="275"/>
      <c r="E175" s="275"/>
      <c r="F175" s="275"/>
      <c r="G175" s="275"/>
    </row>
    <row r="176" spans="1:7" ht="33.75" customHeight="1">
      <c r="A176" s="10" t="s">
        <v>53</v>
      </c>
      <c r="B176" s="280" t="s">
        <v>684</v>
      </c>
      <c r="C176" s="280"/>
      <c r="D176" s="280"/>
      <c r="E176" s="280"/>
      <c r="F176" s="280"/>
      <c r="G176" s="280"/>
    </row>
    <row r="177" spans="1:7">
      <c r="A177" s="275" t="s">
        <v>665</v>
      </c>
      <c r="B177" s="275"/>
      <c r="C177" s="275"/>
      <c r="D177" s="275"/>
      <c r="E177" s="275"/>
      <c r="F177" s="275"/>
      <c r="G177" s="275"/>
    </row>
    <row r="178" spans="1:7" ht="33.75" customHeight="1">
      <c r="A178" s="10" t="s">
        <v>53</v>
      </c>
      <c r="B178" s="280" t="s">
        <v>685</v>
      </c>
      <c r="C178" s="280"/>
      <c r="D178" s="280"/>
      <c r="E178" s="280"/>
      <c r="F178" s="280"/>
      <c r="G178" s="280"/>
    </row>
    <row r="179" spans="1:7">
      <c r="A179" s="275" t="s">
        <v>686</v>
      </c>
      <c r="B179" s="275"/>
      <c r="C179" s="275"/>
      <c r="D179" s="275"/>
      <c r="E179" s="275"/>
      <c r="F179" s="275"/>
      <c r="G179" s="275"/>
    </row>
    <row r="180" spans="1:7" ht="33.75" customHeight="1">
      <c r="A180" s="10" t="s">
        <v>53</v>
      </c>
      <c r="B180" s="280" t="s">
        <v>687</v>
      </c>
      <c r="C180" s="280"/>
      <c r="D180" s="280"/>
      <c r="E180" s="280"/>
      <c r="F180" s="280"/>
      <c r="G180" s="280"/>
    </row>
    <row r="181" spans="1:7">
      <c r="A181" s="275" t="s">
        <v>688</v>
      </c>
      <c r="B181" s="275"/>
      <c r="C181" s="275"/>
      <c r="D181" s="275"/>
      <c r="E181" s="275"/>
      <c r="F181" s="275"/>
      <c r="G181" s="275"/>
    </row>
    <row r="182" spans="1:7" ht="33.75" customHeight="1">
      <c r="A182" s="10" t="s">
        <v>53</v>
      </c>
      <c r="B182" s="280" t="s">
        <v>689</v>
      </c>
      <c r="C182" s="280"/>
      <c r="D182" s="280"/>
      <c r="E182" s="280"/>
      <c r="F182" s="280"/>
      <c r="G182" s="280"/>
    </row>
    <row r="183" spans="1:7">
      <c r="A183" s="275" t="s">
        <v>690</v>
      </c>
      <c r="B183" s="275"/>
      <c r="C183" s="275"/>
      <c r="D183" s="275"/>
      <c r="E183" s="275"/>
      <c r="F183" s="275"/>
      <c r="G183" s="275"/>
    </row>
    <row r="184" spans="1:7" ht="33.75" customHeight="1">
      <c r="A184" s="10" t="s">
        <v>53</v>
      </c>
      <c r="B184" s="280" t="s">
        <v>691</v>
      </c>
      <c r="C184" s="280"/>
      <c r="D184" s="280"/>
      <c r="E184" s="280"/>
      <c r="F184" s="280"/>
      <c r="G184" s="280"/>
    </row>
    <row r="185" spans="1:7">
      <c r="A185" s="275" t="s">
        <v>692</v>
      </c>
      <c r="B185" s="275"/>
      <c r="C185" s="275"/>
      <c r="D185" s="275"/>
      <c r="E185" s="275"/>
      <c r="F185" s="275"/>
      <c r="G185" s="275"/>
    </row>
    <row r="186" spans="1:7" ht="33.75" customHeight="1">
      <c r="A186" s="10" t="s">
        <v>53</v>
      </c>
      <c r="B186" s="280" t="s">
        <v>693</v>
      </c>
      <c r="C186" s="280"/>
      <c r="D186" s="280"/>
      <c r="E186" s="280"/>
      <c r="F186" s="280"/>
      <c r="G186" s="280"/>
    </row>
    <row r="187" spans="1:7">
      <c r="A187" s="275" t="s">
        <v>694</v>
      </c>
      <c r="B187" s="275"/>
      <c r="C187" s="275"/>
      <c r="D187" s="275"/>
      <c r="E187" s="275"/>
      <c r="F187" s="275"/>
      <c r="G187" s="275"/>
    </row>
    <row r="188" spans="1:7" ht="33.75" customHeight="1">
      <c r="A188" s="10" t="s">
        <v>53</v>
      </c>
      <c r="B188" s="280" t="s">
        <v>695</v>
      </c>
      <c r="C188" s="280"/>
      <c r="D188" s="280"/>
      <c r="E188" s="280"/>
      <c r="F188" s="280"/>
      <c r="G188" s="280"/>
    </row>
    <row r="189" spans="1:7">
      <c r="A189" s="275" t="s">
        <v>659</v>
      </c>
      <c r="B189" s="275"/>
      <c r="C189" s="275"/>
      <c r="D189" s="275"/>
      <c r="E189" s="275"/>
      <c r="F189" s="275"/>
      <c r="G189" s="275"/>
    </row>
    <row r="190" spans="1:7" ht="33.75" customHeight="1">
      <c r="A190" s="10" t="s">
        <v>53</v>
      </c>
      <c r="B190" s="280" t="s">
        <v>696</v>
      </c>
      <c r="C190" s="280"/>
      <c r="D190" s="280"/>
      <c r="E190" s="280"/>
      <c r="F190" s="280"/>
      <c r="G190" s="280"/>
    </row>
    <row r="191" spans="1:7">
      <c r="A191" s="275" t="s">
        <v>662</v>
      </c>
      <c r="B191" s="275"/>
      <c r="C191" s="275"/>
      <c r="D191" s="275"/>
      <c r="E191" s="275"/>
      <c r="F191" s="275"/>
      <c r="G191" s="275"/>
    </row>
    <row r="192" spans="1:7" ht="33.75" customHeight="1">
      <c r="A192" s="10" t="s">
        <v>53</v>
      </c>
      <c r="B192" s="280" t="s">
        <v>697</v>
      </c>
      <c r="C192" s="280"/>
      <c r="D192" s="280"/>
      <c r="E192" s="280"/>
      <c r="F192" s="280"/>
      <c r="G192" s="280"/>
    </row>
    <row r="193" spans="1:7">
      <c r="A193" s="275" t="s">
        <v>665</v>
      </c>
      <c r="B193" s="275"/>
      <c r="C193" s="275"/>
      <c r="D193" s="275"/>
      <c r="E193" s="275"/>
      <c r="F193" s="275"/>
      <c r="G193" s="275"/>
    </row>
    <row r="194" spans="1:7" ht="33.75" customHeight="1">
      <c r="A194" s="10" t="s">
        <v>53</v>
      </c>
      <c r="B194" s="280" t="s">
        <v>698</v>
      </c>
      <c r="C194" s="280"/>
      <c r="D194" s="280"/>
      <c r="E194" s="280"/>
      <c r="F194" s="280"/>
      <c r="G194" s="280"/>
    </row>
    <row r="195" spans="1:7">
      <c r="A195" s="277"/>
      <c r="B195" s="277"/>
      <c r="C195" s="277"/>
      <c r="D195" s="277"/>
      <c r="E195" s="277"/>
      <c r="F195" s="277"/>
      <c r="G195" s="277"/>
    </row>
  </sheetData>
  <mergeCells count="197">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17:G117"/>
    <mergeCell ref="A118:G118"/>
    <mergeCell ref="B119:G119"/>
    <mergeCell ref="A120:G120"/>
    <mergeCell ref="B121:G121"/>
    <mergeCell ref="A122:G122"/>
    <mergeCell ref="A105:A109"/>
    <mergeCell ref="B105:B109"/>
    <mergeCell ref="C105:C109"/>
    <mergeCell ref="D105:D109"/>
    <mergeCell ref="E105:E109"/>
    <mergeCell ref="A111:A115"/>
    <mergeCell ref="B111:B115"/>
    <mergeCell ref="C111:C115"/>
    <mergeCell ref="D111:D115"/>
    <mergeCell ref="E111:E115"/>
    <mergeCell ref="B129:G129"/>
    <mergeCell ref="A130:G130"/>
    <mergeCell ref="B131:G131"/>
    <mergeCell ref="A132:G132"/>
    <mergeCell ref="B133:G133"/>
    <mergeCell ref="A134:G134"/>
    <mergeCell ref="B123:G123"/>
    <mergeCell ref="A124:G124"/>
    <mergeCell ref="B125:G125"/>
    <mergeCell ref="A126:G126"/>
    <mergeCell ref="B127:G127"/>
    <mergeCell ref="A128:G128"/>
    <mergeCell ref="B141:G141"/>
    <mergeCell ref="A142:G142"/>
    <mergeCell ref="B143:G143"/>
    <mergeCell ref="A144:G144"/>
    <mergeCell ref="B145:G145"/>
    <mergeCell ref="A146:G146"/>
    <mergeCell ref="B135:G135"/>
    <mergeCell ref="A136:G136"/>
    <mergeCell ref="B137:G137"/>
    <mergeCell ref="A138:G138"/>
    <mergeCell ref="B139:G139"/>
    <mergeCell ref="A140:G140"/>
    <mergeCell ref="A153:G153"/>
    <mergeCell ref="B154:G154"/>
    <mergeCell ref="A155:G155"/>
    <mergeCell ref="B156:G156"/>
    <mergeCell ref="A157:G157"/>
    <mergeCell ref="B158:G158"/>
    <mergeCell ref="A147:G147"/>
    <mergeCell ref="A148:G148"/>
    <mergeCell ref="A149:G149"/>
    <mergeCell ref="A150:G150"/>
    <mergeCell ref="A151:G151"/>
    <mergeCell ref="B152:G152"/>
    <mergeCell ref="A165:G165"/>
    <mergeCell ref="B166:G166"/>
    <mergeCell ref="A167:G167"/>
    <mergeCell ref="B168:G168"/>
    <mergeCell ref="A169:G169"/>
    <mergeCell ref="B170:G170"/>
    <mergeCell ref="A159:G159"/>
    <mergeCell ref="B160:G160"/>
    <mergeCell ref="A161:G161"/>
    <mergeCell ref="B162:G162"/>
    <mergeCell ref="A163:G163"/>
    <mergeCell ref="B164:G164"/>
    <mergeCell ref="A177:G177"/>
    <mergeCell ref="B178:G178"/>
    <mergeCell ref="A179:G179"/>
    <mergeCell ref="B180:G180"/>
    <mergeCell ref="A181:G181"/>
    <mergeCell ref="B182:G182"/>
    <mergeCell ref="A171:G171"/>
    <mergeCell ref="B172:G172"/>
    <mergeCell ref="A173:G173"/>
    <mergeCell ref="B174:G174"/>
    <mergeCell ref="A175:G175"/>
    <mergeCell ref="B176:G176"/>
    <mergeCell ref="A195:G195"/>
    <mergeCell ref="A189:G189"/>
    <mergeCell ref="B190:G190"/>
    <mergeCell ref="A191:G191"/>
    <mergeCell ref="B192:G192"/>
    <mergeCell ref="A193:G193"/>
    <mergeCell ref="B194:G194"/>
    <mergeCell ref="A183:G183"/>
    <mergeCell ref="B184:G184"/>
    <mergeCell ref="A185:G185"/>
    <mergeCell ref="B186:G186"/>
    <mergeCell ref="A187:G187"/>
    <mergeCell ref="B188:G188"/>
  </mergeCells>
  <conditionalFormatting sqref="D40">
    <cfRule type="cellIs" dxfId="21" priority="8" operator="equal">
      <formula>"Seleccionar"</formula>
    </cfRule>
  </conditionalFormatting>
  <conditionalFormatting sqref="D48">
    <cfRule type="cellIs" dxfId="20" priority="7" operator="equal">
      <formula>"Seleccionar"</formula>
    </cfRule>
  </conditionalFormatting>
  <conditionalFormatting sqref="D54">
    <cfRule type="cellIs" dxfId="19" priority="6" operator="equal">
      <formula>"Seleccionar"</formula>
    </cfRule>
  </conditionalFormatting>
  <conditionalFormatting sqref="D60">
    <cfRule type="cellIs" dxfId="18" priority="5" operator="equal">
      <formula>"Seleccionar"</formula>
    </cfRule>
  </conditionalFormatting>
  <conditionalFormatting sqref="E98">
    <cfRule type="cellIs" dxfId="17" priority="4" operator="equal">
      <formula>"Seleccionar"</formula>
    </cfRule>
  </conditionalFormatting>
  <conditionalFormatting sqref="E104">
    <cfRule type="cellIs" dxfId="16" priority="3" operator="equal">
      <formula>"Seleccionar"</formula>
    </cfRule>
  </conditionalFormatting>
  <conditionalFormatting sqref="E110">
    <cfRule type="cellIs" dxfId="15" priority="2" operator="equal">
      <formula>"Seleccionar"</formula>
    </cfRule>
  </conditionalFormatting>
  <conditionalFormatting sqref="E116">
    <cfRule type="cellIs" dxfId="14"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20"/>
  <sheetViews>
    <sheetView showGridLines="0" zoomScale="70" zoomScaleNormal="70" zoomScalePageLayoutView="80" workbookViewId="0">
      <selection sqref="A1:C1"/>
    </sheetView>
  </sheetViews>
  <sheetFormatPr baseColWidth="10" defaultColWidth="10.85546875" defaultRowHeight="16.5"/>
  <cols>
    <col min="1" max="1" width="38.7109375" style="152" customWidth="1"/>
    <col min="2" max="2" width="39.42578125" style="152" customWidth="1"/>
    <col min="3" max="3" width="39.28515625" style="152" customWidth="1"/>
    <col min="4" max="4" width="20.28515625" style="152" customWidth="1"/>
    <col min="5" max="5" width="29.85546875" style="152" customWidth="1"/>
    <col min="6" max="6" width="26.140625" style="152" customWidth="1"/>
    <col min="7" max="7" width="15.140625" style="191" customWidth="1"/>
    <col min="8" max="8" width="10.85546875" style="151"/>
    <col min="9" max="16384" width="10.85546875" style="152"/>
  </cols>
  <sheetData>
    <row r="1" spans="1:8" s="150" customFormat="1" ht="17.25" thickBot="1">
      <c r="A1" s="329" t="s">
        <v>0</v>
      </c>
      <c r="B1" s="329"/>
      <c r="C1" s="329"/>
      <c r="D1" s="330" t="s">
        <v>32</v>
      </c>
      <c r="E1" s="330"/>
      <c r="F1" s="330"/>
      <c r="G1" s="330"/>
      <c r="H1" s="149"/>
    </row>
    <row r="2" spans="1:8" ht="17.25" thickTop="1">
      <c r="A2" s="331"/>
      <c r="B2" s="331"/>
      <c r="C2" s="331"/>
      <c r="D2" s="331"/>
      <c r="E2" s="331"/>
      <c r="F2" s="331"/>
      <c r="G2" s="331"/>
    </row>
    <row r="3" spans="1:8">
      <c r="A3" s="332" t="s">
        <v>1</v>
      </c>
      <c r="B3" s="332"/>
      <c r="C3" s="332"/>
      <c r="D3" s="332"/>
      <c r="E3" s="332"/>
      <c r="F3" s="332"/>
      <c r="G3" s="332"/>
    </row>
    <row r="4" spans="1:8">
      <c r="A4" s="333" t="s">
        <v>2</v>
      </c>
      <c r="B4" s="333"/>
      <c r="C4" s="333"/>
      <c r="D4" s="334" t="s">
        <v>244</v>
      </c>
      <c r="E4" s="334"/>
      <c r="F4" s="334"/>
      <c r="G4" s="334"/>
    </row>
    <row r="5" spans="1:8">
      <c r="A5" s="333" t="s">
        <v>3</v>
      </c>
      <c r="B5" s="333"/>
      <c r="C5" s="333"/>
      <c r="D5" s="334" t="s">
        <v>50</v>
      </c>
      <c r="E5" s="334"/>
      <c r="F5" s="334"/>
      <c r="G5" s="334"/>
    </row>
    <row r="6" spans="1:8">
      <c r="A6" s="333" t="s">
        <v>4</v>
      </c>
      <c r="B6" s="333"/>
      <c r="C6" s="333"/>
      <c r="D6" s="334" t="s">
        <v>51</v>
      </c>
      <c r="E6" s="334"/>
      <c r="F6" s="334"/>
      <c r="G6" s="334"/>
    </row>
    <row r="7" spans="1:8">
      <c r="A7" s="340" t="s">
        <v>45</v>
      </c>
      <c r="B7" s="341"/>
      <c r="C7" s="342"/>
      <c r="D7" s="343" t="s">
        <v>1135</v>
      </c>
      <c r="E7" s="343"/>
      <c r="F7" s="343"/>
      <c r="G7" s="343"/>
    </row>
    <row r="8" spans="1:8">
      <c r="A8" s="335" t="s">
        <v>5</v>
      </c>
      <c r="B8" s="336"/>
      <c r="C8" s="336"/>
      <c r="D8" s="336"/>
      <c r="E8" s="336"/>
      <c r="F8" s="336"/>
      <c r="G8" s="337"/>
    </row>
    <row r="9" spans="1:8">
      <c r="A9" s="338" t="s">
        <v>47</v>
      </c>
      <c r="B9" s="338"/>
      <c r="C9" s="338"/>
      <c r="D9" s="338"/>
      <c r="E9" s="338"/>
      <c r="F9" s="338"/>
      <c r="G9" s="338"/>
    </row>
    <row r="10" spans="1:8">
      <c r="A10" s="339" t="s">
        <v>48</v>
      </c>
      <c r="B10" s="339"/>
      <c r="C10" s="339"/>
      <c r="D10" s="339"/>
      <c r="E10" s="339"/>
      <c r="F10" s="339"/>
      <c r="G10" s="339"/>
    </row>
    <row r="11" spans="1:8">
      <c r="A11" s="334" t="s">
        <v>246</v>
      </c>
      <c r="B11" s="334"/>
      <c r="C11" s="334"/>
      <c r="D11" s="334"/>
      <c r="E11" s="334"/>
      <c r="F11" s="334"/>
      <c r="G11" s="334"/>
    </row>
    <row r="12" spans="1:8">
      <c r="A12" s="334" t="s">
        <v>1136</v>
      </c>
      <c r="B12" s="334"/>
      <c r="C12" s="334"/>
      <c r="D12" s="334"/>
      <c r="E12" s="334"/>
      <c r="F12" s="334"/>
      <c r="G12" s="334"/>
    </row>
    <row r="13" spans="1:8">
      <c r="A13" s="334" t="s">
        <v>247</v>
      </c>
      <c r="B13" s="334"/>
      <c r="C13" s="334"/>
      <c r="D13" s="334"/>
      <c r="E13" s="334"/>
      <c r="F13" s="334"/>
      <c r="G13" s="334"/>
    </row>
    <row r="14" spans="1:8">
      <c r="A14" s="338" t="s">
        <v>6</v>
      </c>
      <c r="B14" s="338"/>
      <c r="C14" s="338"/>
      <c r="D14" s="338"/>
      <c r="E14" s="338"/>
      <c r="F14" s="338"/>
      <c r="G14" s="338"/>
    </row>
    <row r="15" spans="1:8">
      <c r="A15" s="339" t="s">
        <v>7</v>
      </c>
      <c r="B15" s="339"/>
      <c r="C15" s="334" t="s">
        <v>46</v>
      </c>
      <c r="D15" s="334"/>
      <c r="E15" s="334"/>
      <c r="F15" s="334"/>
      <c r="G15" s="334"/>
    </row>
    <row r="16" spans="1:8">
      <c r="A16" s="339" t="s">
        <v>8</v>
      </c>
      <c r="B16" s="339"/>
      <c r="C16" s="334" t="s">
        <v>54</v>
      </c>
      <c r="D16" s="334"/>
      <c r="E16" s="334"/>
      <c r="F16" s="334"/>
      <c r="G16" s="334"/>
    </row>
    <row r="17" spans="1:7">
      <c r="A17" s="339" t="s">
        <v>9</v>
      </c>
      <c r="B17" s="339"/>
      <c r="C17" s="334" t="s">
        <v>56</v>
      </c>
      <c r="D17" s="334"/>
      <c r="E17" s="334"/>
      <c r="F17" s="334"/>
      <c r="G17" s="334"/>
    </row>
    <row r="18" spans="1:7">
      <c r="A18" s="339" t="s">
        <v>10</v>
      </c>
      <c r="B18" s="339"/>
      <c r="C18" s="334" t="s">
        <v>55</v>
      </c>
      <c r="D18" s="334"/>
      <c r="E18" s="334"/>
      <c r="F18" s="334"/>
      <c r="G18" s="334"/>
    </row>
    <row r="19" spans="1:7">
      <c r="A19" s="344" t="s">
        <v>11</v>
      </c>
      <c r="B19" s="344"/>
      <c r="C19" s="345"/>
      <c r="D19" s="345"/>
      <c r="E19" s="345"/>
      <c r="F19" s="345"/>
      <c r="G19" s="345"/>
    </row>
    <row r="20" spans="1:7">
      <c r="A20" s="346"/>
      <c r="B20" s="347"/>
      <c r="C20" s="348" t="s">
        <v>12</v>
      </c>
      <c r="D20" s="349"/>
      <c r="E20" s="153" t="s">
        <v>13</v>
      </c>
      <c r="F20" s="153" t="s">
        <v>14</v>
      </c>
      <c r="G20" s="154" t="s">
        <v>15</v>
      </c>
    </row>
    <row r="21" spans="1:7">
      <c r="A21" s="346"/>
      <c r="B21" s="347"/>
      <c r="C21" s="350" t="s">
        <v>16</v>
      </c>
      <c r="D21" s="351"/>
      <c r="E21" s="155" t="s">
        <v>16</v>
      </c>
      <c r="F21" s="155" t="s">
        <v>16</v>
      </c>
      <c r="G21" s="156" t="s">
        <v>17</v>
      </c>
    </row>
    <row r="22" spans="1:7">
      <c r="A22" s="353" t="s">
        <v>1137</v>
      </c>
      <c r="B22" s="353"/>
      <c r="C22" s="265">
        <v>213.09</v>
      </c>
      <c r="D22" s="265"/>
      <c r="E22" s="73">
        <v>180.63</v>
      </c>
      <c r="F22" s="65">
        <v>33.700000000000003</v>
      </c>
      <c r="G22" s="157">
        <f>(F22*100)/C22</f>
        <v>15.814913886151393</v>
      </c>
    </row>
    <row r="23" spans="1:7">
      <c r="A23" s="353" t="s">
        <v>18</v>
      </c>
      <c r="B23" s="353"/>
      <c r="C23" s="266">
        <v>212.09</v>
      </c>
      <c r="D23" s="266"/>
      <c r="E23" s="71">
        <v>54.11</v>
      </c>
      <c r="F23" s="65">
        <v>33.700000000000003</v>
      </c>
      <c r="G23" s="158">
        <f>(F23*100)/C23</f>
        <v>15.889480880758171</v>
      </c>
    </row>
    <row r="24" spans="1:7">
      <c r="A24" s="354" t="s">
        <v>19</v>
      </c>
      <c r="B24" s="354"/>
      <c r="C24" s="354"/>
      <c r="D24" s="354"/>
      <c r="E24" s="354"/>
      <c r="F24" s="354"/>
      <c r="G24" s="354"/>
    </row>
    <row r="25" spans="1:7">
      <c r="A25" s="352" t="s">
        <v>1138</v>
      </c>
      <c r="B25" s="352"/>
      <c r="C25" s="352"/>
      <c r="D25" s="352"/>
      <c r="E25" s="352"/>
      <c r="F25" s="352"/>
      <c r="G25" s="352"/>
    </row>
    <row r="26" spans="1:7">
      <c r="A26" s="352" t="s">
        <v>20</v>
      </c>
      <c r="B26" s="352"/>
      <c r="C26" s="352"/>
      <c r="D26" s="352"/>
      <c r="E26" s="352"/>
      <c r="F26" s="352" t="s">
        <v>21</v>
      </c>
      <c r="G26" s="352"/>
    </row>
    <row r="27" spans="1:7">
      <c r="A27" s="353" t="s">
        <v>22</v>
      </c>
      <c r="B27" s="353" t="s">
        <v>23</v>
      </c>
      <c r="C27" s="353" t="s">
        <v>31</v>
      </c>
      <c r="D27" s="353" t="s">
        <v>24</v>
      </c>
      <c r="E27" s="353" t="s">
        <v>25</v>
      </c>
      <c r="F27" s="159" t="s">
        <v>26</v>
      </c>
      <c r="G27" s="160">
        <v>1</v>
      </c>
    </row>
    <row r="28" spans="1:7">
      <c r="A28" s="353"/>
      <c r="B28" s="353"/>
      <c r="C28" s="353"/>
      <c r="D28" s="353"/>
      <c r="E28" s="353"/>
      <c r="F28" s="161" t="s">
        <v>36</v>
      </c>
      <c r="G28" s="162">
        <v>1</v>
      </c>
    </row>
    <row r="29" spans="1:7">
      <c r="A29" s="353"/>
      <c r="B29" s="353"/>
      <c r="C29" s="353"/>
      <c r="D29" s="353"/>
      <c r="E29" s="353"/>
      <c r="F29" s="159" t="s">
        <v>27</v>
      </c>
      <c r="G29" s="160" t="s">
        <v>120</v>
      </c>
    </row>
    <row r="30" spans="1:7">
      <c r="A30" s="353"/>
      <c r="B30" s="353"/>
      <c r="C30" s="353"/>
      <c r="D30" s="353"/>
      <c r="E30" s="353"/>
      <c r="F30" s="161" t="s">
        <v>37</v>
      </c>
      <c r="G30" s="160" t="s">
        <v>120</v>
      </c>
    </row>
    <row r="31" spans="1:7">
      <c r="A31" s="353"/>
      <c r="B31" s="353"/>
      <c r="C31" s="353"/>
      <c r="D31" s="353"/>
      <c r="E31" s="353"/>
      <c r="F31" s="159" t="s">
        <v>28</v>
      </c>
      <c r="G31" s="160" t="s">
        <v>120</v>
      </c>
    </row>
    <row r="32" spans="1:7" ht="165">
      <c r="A32" s="163" t="s">
        <v>248</v>
      </c>
      <c r="B32" s="163" t="s">
        <v>249</v>
      </c>
      <c r="C32" s="163" t="s">
        <v>250</v>
      </c>
      <c r="D32" s="163" t="s">
        <v>75</v>
      </c>
      <c r="E32" s="163" t="s">
        <v>76</v>
      </c>
      <c r="F32" s="159" t="s">
        <v>1139</v>
      </c>
      <c r="G32" s="160" t="s">
        <v>120</v>
      </c>
    </row>
    <row r="33" spans="1:8">
      <c r="A33" s="352" t="s">
        <v>1140</v>
      </c>
      <c r="B33" s="352"/>
      <c r="C33" s="352"/>
      <c r="D33" s="352"/>
      <c r="E33" s="352"/>
      <c r="F33" s="352"/>
      <c r="G33" s="352"/>
    </row>
    <row r="34" spans="1:8">
      <c r="A34" s="352" t="s">
        <v>20</v>
      </c>
      <c r="B34" s="352"/>
      <c r="C34" s="352"/>
      <c r="D34" s="352"/>
      <c r="E34" s="352"/>
      <c r="F34" s="352" t="s">
        <v>21</v>
      </c>
      <c r="G34" s="352"/>
    </row>
    <row r="35" spans="1:8">
      <c r="A35" s="353" t="s">
        <v>22</v>
      </c>
      <c r="B35" s="353" t="s">
        <v>23</v>
      </c>
      <c r="C35" s="353" t="s">
        <v>31</v>
      </c>
      <c r="D35" s="353" t="s">
        <v>24</v>
      </c>
      <c r="E35" s="353" t="s">
        <v>25</v>
      </c>
      <c r="F35" s="164" t="s">
        <v>26</v>
      </c>
      <c r="G35" s="160">
        <v>80</v>
      </c>
    </row>
    <row r="36" spans="1:8">
      <c r="A36" s="353"/>
      <c r="B36" s="353"/>
      <c r="C36" s="353"/>
      <c r="D36" s="353"/>
      <c r="E36" s="353"/>
      <c r="F36" s="165" t="s">
        <v>36</v>
      </c>
      <c r="G36" s="166">
        <v>80</v>
      </c>
    </row>
    <row r="37" spans="1:8">
      <c r="A37" s="353"/>
      <c r="B37" s="353"/>
      <c r="C37" s="353"/>
      <c r="D37" s="353"/>
      <c r="E37" s="353"/>
      <c r="F37" s="165" t="s">
        <v>27</v>
      </c>
      <c r="G37" s="160" t="s">
        <v>120</v>
      </c>
    </row>
    <row r="38" spans="1:8">
      <c r="A38" s="353"/>
      <c r="B38" s="353"/>
      <c r="C38" s="353"/>
      <c r="D38" s="353"/>
      <c r="E38" s="353"/>
      <c r="F38" s="165" t="s">
        <v>37</v>
      </c>
      <c r="G38" s="160" t="s">
        <v>120</v>
      </c>
    </row>
    <row r="39" spans="1:8">
      <c r="A39" s="353"/>
      <c r="B39" s="353"/>
      <c r="C39" s="353"/>
      <c r="D39" s="353"/>
      <c r="E39" s="353"/>
      <c r="F39" s="165" t="s">
        <v>28</v>
      </c>
      <c r="G39" s="160" t="s">
        <v>120</v>
      </c>
    </row>
    <row r="40" spans="1:8" s="170" customFormat="1" ht="181.5">
      <c r="A40" s="167" t="s">
        <v>1141</v>
      </c>
      <c r="B40" s="167" t="s">
        <v>1142</v>
      </c>
      <c r="C40" s="123" t="s">
        <v>1143</v>
      </c>
      <c r="D40" s="123" t="s">
        <v>89</v>
      </c>
      <c r="E40" s="168" t="s">
        <v>1144</v>
      </c>
      <c r="F40" s="161" t="s">
        <v>39</v>
      </c>
      <c r="G40" s="160" t="s">
        <v>120</v>
      </c>
      <c r="H40" s="169"/>
    </row>
    <row r="41" spans="1:8">
      <c r="A41" s="352" t="s">
        <v>1145</v>
      </c>
      <c r="B41" s="352"/>
      <c r="C41" s="352"/>
      <c r="D41" s="352"/>
      <c r="E41" s="352"/>
      <c r="F41" s="352"/>
      <c r="G41" s="352"/>
    </row>
    <row r="42" spans="1:8">
      <c r="A42" s="352" t="s">
        <v>20</v>
      </c>
      <c r="B42" s="352"/>
      <c r="C42" s="352"/>
      <c r="D42" s="352"/>
      <c r="E42" s="352"/>
      <c r="F42" s="352" t="s">
        <v>21</v>
      </c>
      <c r="G42" s="352"/>
    </row>
    <row r="43" spans="1:8">
      <c r="A43" s="353" t="s">
        <v>22</v>
      </c>
      <c r="B43" s="353" t="s">
        <v>23</v>
      </c>
      <c r="C43" s="353" t="s">
        <v>31</v>
      </c>
      <c r="D43" s="353" t="s">
        <v>24</v>
      </c>
      <c r="E43" s="353" t="s">
        <v>25</v>
      </c>
      <c r="F43" s="165" t="s">
        <v>26</v>
      </c>
      <c r="G43" s="162">
        <v>80</v>
      </c>
    </row>
    <row r="44" spans="1:8">
      <c r="A44" s="353"/>
      <c r="B44" s="353"/>
      <c r="C44" s="353"/>
      <c r="D44" s="353"/>
      <c r="E44" s="353"/>
      <c r="F44" s="165" t="s">
        <v>36</v>
      </c>
      <c r="G44" s="108">
        <v>80</v>
      </c>
    </row>
    <row r="45" spans="1:8">
      <c r="A45" s="353"/>
      <c r="B45" s="353"/>
      <c r="C45" s="353"/>
      <c r="D45" s="353"/>
      <c r="E45" s="353"/>
      <c r="F45" s="165" t="s">
        <v>27</v>
      </c>
      <c r="G45" s="162" t="s">
        <v>120</v>
      </c>
    </row>
    <row r="46" spans="1:8">
      <c r="A46" s="353"/>
      <c r="B46" s="353"/>
      <c r="C46" s="353"/>
      <c r="D46" s="353"/>
      <c r="E46" s="353"/>
      <c r="F46" s="165" t="s">
        <v>37</v>
      </c>
      <c r="G46" s="162" t="s">
        <v>120</v>
      </c>
    </row>
    <row r="47" spans="1:8">
      <c r="A47" s="353"/>
      <c r="B47" s="353"/>
      <c r="C47" s="353"/>
      <c r="D47" s="353"/>
      <c r="E47" s="353"/>
      <c r="F47" s="165" t="s">
        <v>28</v>
      </c>
      <c r="G47" s="162" t="s">
        <v>120</v>
      </c>
    </row>
    <row r="48" spans="1:8" s="170" customFormat="1" ht="49.5">
      <c r="A48" s="167" t="s">
        <v>1146</v>
      </c>
      <c r="B48" s="167" t="s">
        <v>1147</v>
      </c>
      <c r="C48" s="123" t="s">
        <v>1148</v>
      </c>
      <c r="D48" s="123" t="s">
        <v>1149</v>
      </c>
      <c r="E48" s="163" t="s">
        <v>1144</v>
      </c>
      <c r="F48" s="161" t="s">
        <v>39</v>
      </c>
      <c r="G48" s="162" t="s">
        <v>120</v>
      </c>
      <c r="H48" s="169"/>
    </row>
    <row r="49" spans="1:8">
      <c r="A49" s="353" t="s">
        <v>22</v>
      </c>
      <c r="B49" s="353" t="s">
        <v>23</v>
      </c>
      <c r="C49" s="353" t="s">
        <v>31</v>
      </c>
      <c r="D49" s="353" t="s">
        <v>24</v>
      </c>
      <c r="E49" s="353" t="s">
        <v>25</v>
      </c>
      <c r="F49" s="165" t="s">
        <v>26</v>
      </c>
      <c r="G49" s="108">
        <v>80</v>
      </c>
    </row>
    <row r="50" spans="1:8">
      <c r="A50" s="353"/>
      <c r="B50" s="353"/>
      <c r="C50" s="353"/>
      <c r="D50" s="353"/>
      <c r="E50" s="353"/>
      <c r="F50" s="165" t="s">
        <v>36</v>
      </c>
      <c r="G50" s="108">
        <v>80</v>
      </c>
    </row>
    <row r="51" spans="1:8">
      <c r="A51" s="353"/>
      <c r="B51" s="353"/>
      <c r="C51" s="353"/>
      <c r="D51" s="353"/>
      <c r="E51" s="353"/>
      <c r="F51" s="165" t="s">
        <v>27</v>
      </c>
      <c r="G51" s="162" t="s">
        <v>120</v>
      </c>
    </row>
    <row r="52" spans="1:8">
      <c r="A52" s="353"/>
      <c r="B52" s="353"/>
      <c r="C52" s="353"/>
      <c r="D52" s="353"/>
      <c r="E52" s="353"/>
      <c r="F52" s="165" t="s">
        <v>37</v>
      </c>
      <c r="G52" s="162" t="s">
        <v>120</v>
      </c>
    </row>
    <row r="53" spans="1:8">
      <c r="A53" s="353"/>
      <c r="B53" s="353"/>
      <c r="C53" s="353"/>
      <c r="D53" s="353"/>
      <c r="E53" s="353"/>
      <c r="F53" s="165" t="s">
        <v>28</v>
      </c>
      <c r="G53" s="162" t="s">
        <v>120</v>
      </c>
    </row>
    <row r="54" spans="1:8" s="170" customFormat="1" ht="49.5">
      <c r="A54" s="167" t="s">
        <v>1150</v>
      </c>
      <c r="B54" s="167" t="s">
        <v>1151</v>
      </c>
      <c r="C54" s="125" t="s">
        <v>1152</v>
      </c>
      <c r="D54" s="123" t="s">
        <v>89</v>
      </c>
      <c r="E54" s="168" t="s">
        <v>1153</v>
      </c>
      <c r="F54" s="161" t="s">
        <v>39</v>
      </c>
      <c r="G54" s="162" t="s">
        <v>120</v>
      </c>
      <c r="H54" s="169"/>
    </row>
    <row r="55" spans="1:8">
      <c r="A55" s="352" t="s">
        <v>1154</v>
      </c>
      <c r="B55" s="352"/>
      <c r="C55" s="352"/>
      <c r="D55" s="352"/>
      <c r="E55" s="352"/>
      <c r="F55" s="352"/>
      <c r="G55" s="352"/>
    </row>
    <row r="56" spans="1:8">
      <c r="A56" s="352" t="s">
        <v>20</v>
      </c>
      <c r="B56" s="352"/>
      <c r="C56" s="352"/>
      <c r="D56" s="352"/>
      <c r="E56" s="352"/>
      <c r="F56" s="352" t="s">
        <v>21</v>
      </c>
      <c r="G56" s="352"/>
    </row>
    <row r="57" spans="1:8">
      <c r="A57" s="353" t="s">
        <v>22</v>
      </c>
      <c r="B57" s="353" t="s">
        <v>23</v>
      </c>
      <c r="C57" s="353" t="s">
        <v>31</v>
      </c>
      <c r="D57" s="353" t="s">
        <v>24</v>
      </c>
      <c r="E57" s="353" t="s">
        <v>25</v>
      </c>
      <c r="F57" s="165" t="s">
        <v>26</v>
      </c>
      <c r="G57" s="162">
        <v>80</v>
      </c>
    </row>
    <row r="58" spans="1:8">
      <c r="A58" s="353"/>
      <c r="B58" s="353"/>
      <c r="C58" s="353"/>
      <c r="D58" s="353"/>
      <c r="E58" s="353"/>
      <c r="F58" s="165" t="s">
        <v>36</v>
      </c>
      <c r="G58" s="108">
        <v>80</v>
      </c>
    </row>
    <row r="59" spans="1:8">
      <c r="A59" s="353"/>
      <c r="B59" s="353"/>
      <c r="C59" s="353"/>
      <c r="D59" s="353"/>
      <c r="E59" s="353"/>
      <c r="F59" s="165" t="s">
        <v>27</v>
      </c>
      <c r="G59" s="162" t="s">
        <v>1155</v>
      </c>
    </row>
    <row r="60" spans="1:8">
      <c r="A60" s="353"/>
      <c r="B60" s="353"/>
      <c r="C60" s="353"/>
      <c r="D60" s="353"/>
      <c r="E60" s="353"/>
      <c r="F60" s="165" t="s">
        <v>37</v>
      </c>
      <c r="G60" s="162" t="s">
        <v>1155</v>
      </c>
    </row>
    <row r="61" spans="1:8">
      <c r="A61" s="353"/>
      <c r="B61" s="353"/>
      <c r="C61" s="353"/>
      <c r="D61" s="353"/>
      <c r="E61" s="353"/>
      <c r="F61" s="165" t="s">
        <v>28</v>
      </c>
      <c r="G61" s="162" t="s">
        <v>1155</v>
      </c>
    </row>
    <row r="62" spans="1:8" s="170" customFormat="1" ht="165">
      <c r="A62" s="167" t="s">
        <v>1156</v>
      </c>
      <c r="B62" s="167" t="s">
        <v>1157</v>
      </c>
      <c r="C62" s="125" t="s">
        <v>1158</v>
      </c>
      <c r="D62" s="163" t="s">
        <v>89</v>
      </c>
      <c r="E62" s="168" t="s">
        <v>1159</v>
      </c>
      <c r="F62" s="161" t="s">
        <v>39</v>
      </c>
      <c r="G62" s="162" t="s">
        <v>1155</v>
      </c>
      <c r="H62" s="169"/>
    </row>
    <row r="63" spans="1:8">
      <c r="A63" s="353" t="s">
        <v>22</v>
      </c>
      <c r="B63" s="353" t="s">
        <v>23</v>
      </c>
      <c r="C63" s="353" t="s">
        <v>31</v>
      </c>
      <c r="D63" s="353" t="s">
        <v>24</v>
      </c>
      <c r="E63" s="353" t="s">
        <v>25</v>
      </c>
      <c r="F63" s="165" t="s">
        <v>26</v>
      </c>
      <c r="G63" s="162">
        <v>100</v>
      </c>
    </row>
    <row r="64" spans="1:8">
      <c r="A64" s="353"/>
      <c r="B64" s="353"/>
      <c r="C64" s="353"/>
      <c r="D64" s="353"/>
      <c r="E64" s="353"/>
      <c r="F64" s="165" t="s">
        <v>36</v>
      </c>
      <c r="G64" s="108">
        <v>100</v>
      </c>
    </row>
    <row r="65" spans="1:8">
      <c r="A65" s="353"/>
      <c r="B65" s="353"/>
      <c r="C65" s="353"/>
      <c r="D65" s="353"/>
      <c r="E65" s="353"/>
      <c r="F65" s="165" t="s">
        <v>27</v>
      </c>
      <c r="G65" s="162" t="s">
        <v>1160</v>
      </c>
    </row>
    <row r="66" spans="1:8">
      <c r="A66" s="353"/>
      <c r="B66" s="353"/>
      <c r="C66" s="353"/>
      <c r="D66" s="353"/>
      <c r="E66" s="353"/>
      <c r="F66" s="165" t="s">
        <v>37</v>
      </c>
      <c r="G66" s="162" t="s">
        <v>1160</v>
      </c>
    </row>
    <row r="67" spans="1:8">
      <c r="A67" s="353"/>
      <c r="B67" s="353"/>
      <c r="C67" s="353"/>
      <c r="D67" s="353"/>
      <c r="E67" s="353"/>
      <c r="F67" s="165" t="s">
        <v>28</v>
      </c>
      <c r="G67" s="162" t="s">
        <v>1160</v>
      </c>
    </row>
    <row r="68" spans="1:8" s="170" customFormat="1" ht="132">
      <c r="A68" s="171" t="s">
        <v>1161</v>
      </c>
      <c r="B68" s="167" t="s">
        <v>1162</v>
      </c>
      <c r="C68" s="125" t="s">
        <v>1163</v>
      </c>
      <c r="D68" s="163" t="s">
        <v>89</v>
      </c>
      <c r="E68" s="168" t="s">
        <v>1164</v>
      </c>
      <c r="F68" s="161" t="s">
        <v>39</v>
      </c>
      <c r="G68" s="162" t="s">
        <v>1160</v>
      </c>
      <c r="H68" s="169"/>
    </row>
    <row r="69" spans="1:8">
      <c r="A69" s="353" t="s">
        <v>22</v>
      </c>
      <c r="B69" s="353" t="s">
        <v>23</v>
      </c>
      <c r="C69" s="353" t="s">
        <v>1165</v>
      </c>
      <c r="D69" s="353" t="s">
        <v>24</v>
      </c>
      <c r="E69" s="353" t="s">
        <v>25</v>
      </c>
      <c r="F69" s="165" t="s">
        <v>26</v>
      </c>
      <c r="G69" s="162">
        <v>60</v>
      </c>
    </row>
    <row r="70" spans="1:8">
      <c r="A70" s="353"/>
      <c r="B70" s="353"/>
      <c r="C70" s="353"/>
      <c r="D70" s="353"/>
      <c r="E70" s="353"/>
      <c r="F70" s="165" t="s">
        <v>36</v>
      </c>
      <c r="G70" s="108">
        <v>60</v>
      </c>
    </row>
    <row r="71" spans="1:8">
      <c r="A71" s="353"/>
      <c r="B71" s="353"/>
      <c r="C71" s="353"/>
      <c r="D71" s="353"/>
      <c r="E71" s="353"/>
      <c r="F71" s="165" t="s">
        <v>27</v>
      </c>
      <c r="G71" s="162" t="s">
        <v>1155</v>
      </c>
    </row>
    <row r="72" spans="1:8">
      <c r="A72" s="353"/>
      <c r="B72" s="353"/>
      <c r="C72" s="353"/>
      <c r="D72" s="353"/>
      <c r="E72" s="353"/>
      <c r="F72" s="165" t="s">
        <v>37</v>
      </c>
      <c r="G72" s="162" t="s">
        <v>1155</v>
      </c>
    </row>
    <row r="73" spans="1:8">
      <c r="A73" s="353"/>
      <c r="B73" s="353"/>
      <c r="C73" s="353"/>
      <c r="D73" s="353"/>
      <c r="E73" s="353"/>
      <c r="F73" s="165" t="s">
        <v>28</v>
      </c>
      <c r="G73" s="162" t="s">
        <v>1155</v>
      </c>
    </row>
    <row r="74" spans="1:8" s="170" customFormat="1" ht="82.5">
      <c r="A74" s="167" t="s">
        <v>1166</v>
      </c>
      <c r="B74" s="167" t="s">
        <v>1167</v>
      </c>
      <c r="C74" s="125" t="s">
        <v>871</v>
      </c>
      <c r="D74" s="163" t="s">
        <v>89</v>
      </c>
      <c r="E74" s="168" t="s">
        <v>1159</v>
      </c>
      <c r="F74" s="161" t="s">
        <v>39</v>
      </c>
      <c r="G74" s="162" t="s">
        <v>1155</v>
      </c>
      <c r="H74" s="169"/>
    </row>
    <row r="75" spans="1:8">
      <c r="A75" s="353" t="s">
        <v>22</v>
      </c>
      <c r="B75" s="353" t="s">
        <v>23</v>
      </c>
      <c r="C75" s="353" t="s">
        <v>31</v>
      </c>
      <c r="D75" s="353" t="s">
        <v>24</v>
      </c>
      <c r="E75" s="353" t="s">
        <v>25</v>
      </c>
      <c r="F75" s="165" t="s">
        <v>26</v>
      </c>
      <c r="G75" s="162">
        <v>60</v>
      </c>
    </row>
    <row r="76" spans="1:8">
      <c r="A76" s="353"/>
      <c r="B76" s="353"/>
      <c r="C76" s="353"/>
      <c r="D76" s="353"/>
      <c r="E76" s="353"/>
      <c r="F76" s="165" t="s">
        <v>36</v>
      </c>
      <c r="G76" s="162">
        <v>60</v>
      </c>
    </row>
    <row r="77" spans="1:8">
      <c r="A77" s="353"/>
      <c r="B77" s="353"/>
      <c r="C77" s="353"/>
      <c r="D77" s="353"/>
      <c r="E77" s="353"/>
      <c r="F77" s="165" t="s">
        <v>27</v>
      </c>
      <c r="G77" s="162" t="s">
        <v>1155</v>
      </c>
    </row>
    <row r="78" spans="1:8">
      <c r="A78" s="353"/>
      <c r="B78" s="353"/>
      <c r="C78" s="353"/>
      <c r="D78" s="353"/>
      <c r="E78" s="353"/>
      <c r="F78" s="165" t="s">
        <v>37</v>
      </c>
      <c r="G78" s="162" t="s">
        <v>120</v>
      </c>
    </row>
    <row r="79" spans="1:8">
      <c r="A79" s="353"/>
      <c r="B79" s="353"/>
      <c r="C79" s="353"/>
      <c r="D79" s="353"/>
      <c r="E79" s="353"/>
      <c r="F79" s="165" t="s">
        <v>28</v>
      </c>
      <c r="G79" s="162" t="s">
        <v>120</v>
      </c>
    </row>
    <row r="80" spans="1:8" s="170" customFormat="1" ht="115.5">
      <c r="A80" s="172" t="s">
        <v>1168</v>
      </c>
      <c r="B80" s="172" t="s">
        <v>1169</v>
      </c>
      <c r="C80" s="172" t="s">
        <v>1170</v>
      </c>
      <c r="D80" s="173" t="s">
        <v>89</v>
      </c>
      <c r="E80" s="174" t="s">
        <v>1171</v>
      </c>
      <c r="F80" s="161" t="s">
        <v>39</v>
      </c>
      <c r="G80" s="162" t="s">
        <v>120</v>
      </c>
      <c r="H80" s="169"/>
    </row>
    <row r="81" spans="1:8">
      <c r="A81" s="353" t="s">
        <v>22</v>
      </c>
      <c r="B81" s="353" t="s">
        <v>23</v>
      </c>
      <c r="C81" s="353" t="s">
        <v>31</v>
      </c>
      <c r="D81" s="353" t="s">
        <v>24</v>
      </c>
      <c r="E81" s="353" t="s">
        <v>25</v>
      </c>
      <c r="F81" s="165" t="s">
        <v>26</v>
      </c>
      <c r="G81" s="166">
        <v>90</v>
      </c>
    </row>
    <row r="82" spans="1:8">
      <c r="A82" s="353"/>
      <c r="B82" s="353"/>
      <c r="C82" s="353"/>
      <c r="D82" s="353"/>
      <c r="E82" s="353"/>
      <c r="F82" s="165" t="s">
        <v>36</v>
      </c>
      <c r="G82" s="166">
        <v>90</v>
      </c>
    </row>
    <row r="83" spans="1:8">
      <c r="A83" s="353"/>
      <c r="B83" s="353"/>
      <c r="C83" s="353"/>
      <c r="D83" s="353"/>
      <c r="E83" s="353"/>
      <c r="F83" s="165" t="s">
        <v>27</v>
      </c>
      <c r="G83" s="166">
        <v>90</v>
      </c>
    </row>
    <row r="84" spans="1:8">
      <c r="A84" s="353"/>
      <c r="B84" s="353"/>
      <c r="C84" s="353"/>
      <c r="D84" s="353"/>
      <c r="E84" s="353"/>
      <c r="F84" s="165" t="s">
        <v>37</v>
      </c>
      <c r="G84" s="162">
        <v>90</v>
      </c>
    </row>
    <row r="85" spans="1:8">
      <c r="A85" s="353"/>
      <c r="B85" s="353"/>
      <c r="C85" s="353"/>
      <c r="D85" s="353"/>
      <c r="E85" s="353"/>
      <c r="F85" s="165" t="s">
        <v>28</v>
      </c>
      <c r="G85" s="162">
        <v>50</v>
      </c>
    </row>
    <row r="86" spans="1:8" s="170" customFormat="1" ht="76.5">
      <c r="A86" s="175" t="s">
        <v>1172</v>
      </c>
      <c r="B86" s="172" t="s">
        <v>1173</v>
      </c>
      <c r="C86" s="137" t="s">
        <v>1174</v>
      </c>
      <c r="D86" s="173" t="s">
        <v>89</v>
      </c>
      <c r="E86" s="174" t="s">
        <v>90</v>
      </c>
      <c r="F86" s="161" t="s">
        <v>39</v>
      </c>
      <c r="G86" s="176">
        <f>(G85/G82)*100</f>
        <v>55.555555555555557</v>
      </c>
      <c r="H86" s="169"/>
    </row>
    <row r="87" spans="1:8">
      <c r="A87" s="353" t="s">
        <v>22</v>
      </c>
      <c r="B87" s="353" t="s">
        <v>23</v>
      </c>
      <c r="C87" s="353" t="s">
        <v>31</v>
      </c>
      <c r="D87" s="353" t="s">
        <v>24</v>
      </c>
      <c r="E87" s="353" t="s">
        <v>25</v>
      </c>
      <c r="F87" s="165" t="s">
        <v>26</v>
      </c>
      <c r="G87" s="162">
        <v>100</v>
      </c>
    </row>
    <row r="88" spans="1:8">
      <c r="A88" s="353"/>
      <c r="B88" s="353"/>
      <c r="C88" s="353"/>
      <c r="D88" s="353"/>
      <c r="E88" s="353"/>
      <c r="F88" s="165" t="s">
        <v>36</v>
      </c>
      <c r="G88" s="166">
        <v>100</v>
      </c>
    </row>
    <row r="89" spans="1:8">
      <c r="A89" s="353"/>
      <c r="B89" s="353"/>
      <c r="C89" s="353"/>
      <c r="D89" s="353"/>
      <c r="E89" s="353"/>
      <c r="F89" s="165" t="s">
        <v>27</v>
      </c>
      <c r="G89" s="162" t="s">
        <v>120</v>
      </c>
    </row>
    <row r="90" spans="1:8">
      <c r="A90" s="353"/>
      <c r="B90" s="353"/>
      <c r="C90" s="353"/>
      <c r="D90" s="353"/>
      <c r="E90" s="353"/>
      <c r="F90" s="165" t="s">
        <v>37</v>
      </c>
      <c r="G90" s="162" t="s">
        <v>120</v>
      </c>
    </row>
    <row r="91" spans="1:8">
      <c r="A91" s="353"/>
      <c r="B91" s="353"/>
      <c r="C91" s="353"/>
      <c r="D91" s="353"/>
      <c r="E91" s="353"/>
      <c r="F91" s="165" t="s">
        <v>28</v>
      </c>
      <c r="G91" s="162" t="s">
        <v>120</v>
      </c>
    </row>
    <row r="92" spans="1:8" s="170" customFormat="1" ht="51">
      <c r="A92" s="177" t="s">
        <v>1175</v>
      </c>
      <c r="B92" s="167" t="s">
        <v>1176</v>
      </c>
      <c r="C92" s="141" t="s">
        <v>1177</v>
      </c>
      <c r="D92" s="163" t="s">
        <v>89</v>
      </c>
      <c r="E92" s="168" t="s">
        <v>97</v>
      </c>
      <c r="F92" s="161" t="s">
        <v>39</v>
      </c>
      <c r="G92" s="162" t="s">
        <v>120</v>
      </c>
      <c r="H92" s="169"/>
    </row>
    <row r="93" spans="1:8">
      <c r="A93" s="353" t="s">
        <v>22</v>
      </c>
      <c r="B93" s="353" t="s">
        <v>23</v>
      </c>
      <c r="C93" s="353" t="s">
        <v>31</v>
      </c>
      <c r="D93" s="353" t="s">
        <v>24</v>
      </c>
      <c r="E93" s="353" t="s">
        <v>25</v>
      </c>
      <c r="F93" s="165" t="s">
        <v>26</v>
      </c>
      <c r="G93" s="178">
        <v>90</v>
      </c>
    </row>
    <row r="94" spans="1:8">
      <c r="A94" s="353"/>
      <c r="B94" s="353"/>
      <c r="C94" s="353"/>
      <c r="D94" s="353"/>
      <c r="E94" s="353"/>
      <c r="F94" s="165" t="s">
        <v>36</v>
      </c>
      <c r="G94" s="179">
        <v>90</v>
      </c>
    </row>
    <row r="95" spans="1:8">
      <c r="A95" s="353"/>
      <c r="B95" s="353"/>
      <c r="C95" s="353"/>
      <c r="D95" s="353"/>
      <c r="E95" s="353"/>
      <c r="F95" s="165" t="s">
        <v>27</v>
      </c>
      <c r="G95" s="162">
        <v>0</v>
      </c>
    </row>
    <row r="96" spans="1:8">
      <c r="A96" s="353"/>
      <c r="B96" s="353"/>
      <c r="C96" s="353"/>
      <c r="D96" s="353"/>
      <c r="E96" s="353"/>
      <c r="F96" s="165" t="s">
        <v>37</v>
      </c>
      <c r="G96" s="162">
        <v>0</v>
      </c>
    </row>
    <row r="97" spans="1:8">
      <c r="A97" s="353"/>
      <c r="B97" s="353"/>
      <c r="C97" s="353"/>
      <c r="D97" s="353"/>
      <c r="E97" s="353"/>
      <c r="F97" s="165" t="s">
        <v>28</v>
      </c>
      <c r="G97" s="162">
        <v>0</v>
      </c>
    </row>
    <row r="98" spans="1:8" s="181" customFormat="1" ht="63.75">
      <c r="A98" s="177" t="s">
        <v>1178</v>
      </c>
      <c r="B98" s="167" t="s">
        <v>1179</v>
      </c>
      <c r="C98" s="141" t="s">
        <v>1180</v>
      </c>
      <c r="D98" s="163" t="s">
        <v>89</v>
      </c>
      <c r="E98" s="168" t="s">
        <v>654</v>
      </c>
      <c r="F98" s="180" t="s">
        <v>39</v>
      </c>
      <c r="G98" s="162">
        <f>(G97/G94)*100</f>
        <v>0</v>
      </c>
    </row>
    <row r="99" spans="1:8">
      <c r="A99" s="353" t="s">
        <v>22</v>
      </c>
      <c r="B99" s="353" t="s">
        <v>23</v>
      </c>
      <c r="C99" s="353" t="s">
        <v>31</v>
      </c>
      <c r="D99" s="353" t="s">
        <v>24</v>
      </c>
      <c r="E99" s="353" t="s">
        <v>25</v>
      </c>
      <c r="F99" s="165" t="s">
        <v>26</v>
      </c>
      <c r="G99" s="166">
        <v>90</v>
      </c>
    </row>
    <row r="100" spans="1:8">
      <c r="A100" s="353"/>
      <c r="B100" s="353"/>
      <c r="C100" s="353"/>
      <c r="D100" s="353"/>
      <c r="E100" s="353"/>
      <c r="F100" s="165" t="s">
        <v>36</v>
      </c>
      <c r="G100" s="166">
        <v>90</v>
      </c>
    </row>
    <row r="101" spans="1:8">
      <c r="A101" s="353"/>
      <c r="B101" s="353"/>
      <c r="C101" s="353"/>
      <c r="D101" s="353"/>
      <c r="E101" s="353"/>
      <c r="F101" s="165" t="s">
        <v>27</v>
      </c>
      <c r="G101" s="166">
        <v>0</v>
      </c>
    </row>
    <row r="102" spans="1:8">
      <c r="A102" s="353"/>
      <c r="B102" s="353"/>
      <c r="C102" s="353"/>
      <c r="D102" s="353"/>
      <c r="E102" s="353"/>
      <c r="F102" s="165" t="s">
        <v>37</v>
      </c>
      <c r="G102" s="162">
        <v>0</v>
      </c>
    </row>
    <row r="103" spans="1:8">
      <c r="A103" s="353"/>
      <c r="B103" s="353"/>
      <c r="C103" s="353"/>
      <c r="D103" s="353"/>
      <c r="E103" s="353"/>
      <c r="F103" s="165" t="s">
        <v>28</v>
      </c>
      <c r="G103" s="162">
        <v>0</v>
      </c>
    </row>
    <row r="104" spans="1:8" s="170" customFormat="1" ht="89.25">
      <c r="A104" s="177" t="s">
        <v>1181</v>
      </c>
      <c r="B104" s="167" t="s">
        <v>1182</v>
      </c>
      <c r="C104" s="141" t="s">
        <v>1183</v>
      </c>
      <c r="D104" s="163" t="s">
        <v>89</v>
      </c>
      <c r="E104" s="168" t="s">
        <v>654</v>
      </c>
      <c r="F104" s="161" t="s">
        <v>39</v>
      </c>
      <c r="G104" s="166">
        <f>(G103/G100)*100</f>
        <v>0</v>
      </c>
      <c r="H104" s="169"/>
    </row>
    <row r="105" spans="1:8">
      <c r="A105" s="353" t="s">
        <v>22</v>
      </c>
      <c r="B105" s="353" t="s">
        <v>23</v>
      </c>
      <c r="C105" s="353" t="s">
        <v>31</v>
      </c>
      <c r="D105" s="353" t="s">
        <v>24</v>
      </c>
      <c r="E105" s="353" t="s">
        <v>25</v>
      </c>
      <c r="F105" s="165" t="s">
        <v>26</v>
      </c>
      <c r="G105" s="162">
        <v>100</v>
      </c>
    </row>
    <row r="106" spans="1:8">
      <c r="A106" s="353"/>
      <c r="B106" s="353"/>
      <c r="C106" s="353"/>
      <c r="D106" s="353"/>
      <c r="E106" s="353"/>
      <c r="F106" s="165" t="s">
        <v>36</v>
      </c>
      <c r="G106" s="166">
        <v>100</v>
      </c>
    </row>
    <row r="107" spans="1:8">
      <c r="A107" s="353"/>
      <c r="B107" s="353"/>
      <c r="C107" s="353"/>
      <c r="D107" s="353"/>
      <c r="E107" s="353"/>
      <c r="F107" s="165" t="s">
        <v>27</v>
      </c>
      <c r="G107" s="162">
        <v>100</v>
      </c>
    </row>
    <row r="108" spans="1:8">
      <c r="A108" s="353"/>
      <c r="B108" s="353"/>
      <c r="C108" s="353"/>
      <c r="D108" s="353"/>
      <c r="E108" s="353"/>
      <c r="F108" s="165" t="s">
        <v>37</v>
      </c>
      <c r="G108" s="162">
        <v>100</v>
      </c>
    </row>
    <row r="109" spans="1:8">
      <c r="A109" s="353"/>
      <c r="B109" s="353"/>
      <c r="C109" s="353"/>
      <c r="D109" s="353"/>
      <c r="E109" s="353"/>
      <c r="F109" s="165" t="s">
        <v>28</v>
      </c>
      <c r="G109" s="162">
        <v>100</v>
      </c>
    </row>
    <row r="110" spans="1:8" s="170" customFormat="1" ht="66">
      <c r="A110" s="177" t="s">
        <v>1184</v>
      </c>
      <c r="B110" s="167" t="s">
        <v>1185</v>
      </c>
      <c r="C110" s="141" t="s">
        <v>1186</v>
      </c>
      <c r="D110" s="163" t="s">
        <v>89</v>
      </c>
      <c r="E110" s="168" t="s">
        <v>90</v>
      </c>
      <c r="F110" s="161" t="s">
        <v>39</v>
      </c>
      <c r="G110" s="162">
        <f>(G109/G106)*100</f>
        <v>100</v>
      </c>
      <c r="H110" s="169"/>
    </row>
    <row r="111" spans="1:8">
      <c r="A111" s="353" t="s">
        <v>22</v>
      </c>
      <c r="B111" s="353" t="s">
        <v>23</v>
      </c>
      <c r="C111" s="353" t="s">
        <v>31</v>
      </c>
      <c r="D111" s="353" t="s">
        <v>24</v>
      </c>
      <c r="E111" s="353" t="s">
        <v>25</v>
      </c>
      <c r="F111" s="165" t="s">
        <v>26</v>
      </c>
      <c r="G111" s="178">
        <v>100</v>
      </c>
    </row>
    <row r="112" spans="1:8">
      <c r="A112" s="353"/>
      <c r="B112" s="353"/>
      <c r="C112" s="353"/>
      <c r="D112" s="353"/>
      <c r="E112" s="353"/>
      <c r="F112" s="165" t="s">
        <v>36</v>
      </c>
      <c r="G112" s="179">
        <v>100</v>
      </c>
    </row>
    <row r="113" spans="1:7">
      <c r="A113" s="353"/>
      <c r="B113" s="353"/>
      <c r="C113" s="353"/>
      <c r="D113" s="353"/>
      <c r="E113" s="353"/>
      <c r="F113" s="165" t="s">
        <v>27</v>
      </c>
      <c r="G113" s="162">
        <v>100</v>
      </c>
    </row>
    <row r="114" spans="1:7">
      <c r="A114" s="353"/>
      <c r="B114" s="353"/>
      <c r="C114" s="353"/>
      <c r="D114" s="353"/>
      <c r="E114" s="353"/>
      <c r="F114" s="165" t="s">
        <v>37</v>
      </c>
      <c r="G114" s="162">
        <v>100</v>
      </c>
    </row>
    <row r="115" spans="1:7">
      <c r="A115" s="353"/>
      <c r="B115" s="353"/>
      <c r="C115" s="353"/>
      <c r="D115" s="353"/>
      <c r="E115" s="353"/>
      <c r="F115" s="165" t="s">
        <v>28</v>
      </c>
      <c r="G115" s="162">
        <v>100</v>
      </c>
    </row>
    <row r="116" spans="1:7" s="181" customFormat="1" ht="102">
      <c r="A116" s="177" t="s">
        <v>1187</v>
      </c>
      <c r="B116" s="167" t="s">
        <v>1188</v>
      </c>
      <c r="C116" s="141" t="s">
        <v>1189</v>
      </c>
      <c r="D116" s="163" t="s">
        <v>89</v>
      </c>
      <c r="E116" s="168" t="s">
        <v>90</v>
      </c>
      <c r="F116" s="180" t="s">
        <v>39</v>
      </c>
      <c r="G116" s="162">
        <f>(G115/G112)*100</f>
        <v>100</v>
      </c>
    </row>
    <row r="117" spans="1:7" ht="2.1" customHeight="1">
      <c r="A117" s="353" t="s">
        <v>22</v>
      </c>
      <c r="B117" s="353" t="s">
        <v>23</v>
      </c>
      <c r="C117" s="353" t="s">
        <v>31</v>
      </c>
      <c r="D117" s="353" t="s">
        <v>24</v>
      </c>
      <c r="E117" s="353" t="s">
        <v>25</v>
      </c>
      <c r="F117" s="165" t="s">
        <v>26</v>
      </c>
      <c r="G117" s="178"/>
    </row>
    <row r="118" spans="1:7">
      <c r="A118" s="353"/>
      <c r="B118" s="353"/>
      <c r="C118" s="353"/>
      <c r="D118" s="353"/>
      <c r="E118" s="353"/>
      <c r="F118" s="165" t="s">
        <v>26</v>
      </c>
      <c r="G118" s="178">
        <v>80</v>
      </c>
    </row>
    <row r="119" spans="1:7">
      <c r="A119" s="353"/>
      <c r="B119" s="353"/>
      <c r="C119" s="353"/>
      <c r="D119" s="353"/>
      <c r="E119" s="353"/>
      <c r="F119" s="165" t="s">
        <v>36</v>
      </c>
      <c r="G119" s="179">
        <v>80</v>
      </c>
    </row>
    <row r="120" spans="1:7">
      <c r="A120" s="353"/>
      <c r="B120" s="353"/>
      <c r="C120" s="353"/>
      <c r="D120" s="353"/>
      <c r="E120" s="353"/>
      <c r="F120" s="165" t="s">
        <v>27</v>
      </c>
      <c r="G120" s="162">
        <v>0</v>
      </c>
    </row>
    <row r="121" spans="1:7">
      <c r="A121" s="353"/>
      <c r="B121" s="353"/>
      <c r="C121" s="353"/>
      <c r="D121" s="353"/>
      <c r="E121" s="353"/>
      <c r="F121" s="165" t="s">
        <v>37</v>
      </c>
      <c r="G121" s="162">
        <v>0</v>
      </c>
    </row>
    <row r="122" spans="1:7">
      <c r="A122" s="353"/>
      <c r="B122" s="353"/>
      <c r="C122" s="353"/>
      <c r="D122" s="353"/>
      <c r="E122" s="353"/>
      <c r="F122" s="165" t="s">
        <v>28</v>
      </c>
      <c r="G122" s="162">
        <v>0</v>
      </c>
    </row>
    <row r="123" spans="1:7" s="181" customFormat="1" ht="99">
      <c r="A123" s="177" t="s">
        <v>279</v>
      </c>
      <c r="B123" s="167" t="s">
        <v>1190</v>
      </c>
      <c r="C123" s="141" t="s">
        <v>1191</v>
      </c>
      <c r="D123" s="163" t="s">
        <v>89</v>
      </c>
      <c r="E123" s="168" t="s">
        <v>90</v>
      </c>
      <c r="F123" s="180" t="s">
        <v>39</v>
      </c>
      <c r="G123" s="162">
        <f>(G122/G119)*100</f>
        <v>0</v>
      </c>
    </row>
    <row r="124" spans="1:7" ht="2.1" customHeight="1">
      <c r="A124" s="353" t="s">
        <v>22</v>
      </c>
      <c r="B124" s="353" t="s">
        <v>23</v>
      </c>
      <c r="C124" s="353" t="s">
        <v>31</v>
      </c>
      <c r="D124" s="353" t="s">
        <v>24</v>
      </c>
      <c r="E124" s="353" t="s">
        <v>25</v>
      </c>
      <c r="F124" s="165" t="s">
        <v>26</v>
      </c>
      <c r="G124" s="178"/>
    </row>
    <row r="125" spans="1:7">
      <c r="A125" s="353"/>
      <c r="B125" s="353"/>
      <c r="C125" s="353"/>
      <c r="D125" s="353"/>
      <c r="E125" s="353"/>
      <c r="F125" s="165" t="s">
        <v>26</v>
      </c>
      <c r="G125" s="178">
        <v>100</v>
      </c>
    </row>
    <row r="126" spans="1:7">
      <c r="A126" s="353"/>
      <c r="B126" s="353"/>
      <c r="C126" s="353"/>
      <c r="D126" s="353"/>
      <c r="E126" s="353"/>
      <c r="F126" s="165" t="s">
        <v>36</v>
      </c>
      <c r="G126" s="179">
        <v>100</v>
      </c>
    </row>
    <row r="127" spans="1:7">
      <c r="A127" s="353"/>
      <c r="B127" s="353"/>
      <c r="C127" s="353"/>
      <c r="D127" s="353"/>
      <c r="E127" s="353"/>
      <c r="F127" s="165" t="s">
        <v>27</v>
      </c>
      <c r="G127" s="162">
        <v>100</v>
      </c>
    </row>
    <row r="128" spans="1:7">
      <c r="A128" s="353"/>
      <c r="B128" s="353"/>
      <c r="C128" s="353"/>
      <c r="D128" s="353"/>
      <c r="E128" s="353"/>
      <c r="F128" s="165" t="s">
        <v>37</v>
      </c>
      <c r="G128" s="162">
        <f>(G127)</f>
        <v>100</v>
      </c>
    </row>
    <row r="129" spans="1:8">
      <c r="A129" s="353"/>
      <c r="B129" s="353"/>
      <c r="C129" s="353"/>
      <c r="D129" s="353"/>
      <c r="E129" s="353"/>
      <c r="F129" s="165" t="s">
        <v>28</v>
      </c>
      <c r="G129" s="162">
        <v>100</v>
      </c>
    </row>
    <row r="130" spans="1:8" s="181" customFormat="1" ht="132.75" thickBot="1">
      <c r="A130" s="182" t="s">
        <v>283</v>
      </c>
      <c r="B130" s="183" t="s">
        <v>1192</v>
      </c>
      <c r="C130" s="184" t="s">
        <v>1193</v>
      </c>
      <c r="D130" s="185" t="s">
        <v>89</v>
      </c>
      <c r="E130" s="168" t="s">
        <v>90</v>
      </c>
      <c r="F130" s="186" t="s">
        <v>39</v>
      </c>
      <c r="G130" s="187">
        <f>(G129/G126)*100</f>
        <v>100</v>
      </c>
    </row>
    <row r="131" spans="1:8" s="4" customFormat="1">
      <c r="A131" s="355" t="s">
        <v>29</v>
      </c>
      <c r="B131" s="355"/>
      <c r="C131" s="355"/>
      <c r="D131" s="355"/>
      <c r="E131" s="355"/>
      <c r="F131" s="355"/>
      <c r="G131" s="355"/>
      <c r="H131" s="3"/>
    </row>
    <row r="132" spans="1:8" s="4" customFormat="1">
      <c r="A132" s="275" t="str">
        <f>(A32)</f>
        <v>Promedio de Acceso y conocimiento de los derechos de acceso a la información y protección de datos personales.</v>
      </c>
      <c r="B132" s="275"/>
      <c r="C132" s="275"/>
      <c r="D132" s="275"/>
      <c r="E132" s="275"/>
      <c r="F132" s="275"/>
      <c r="G132" s="275"/>
      <c r="H132" s="3"/>
    </row>
    <row r="133" spans="1:8">
      <c r="A133" s="188" t="s">
        <v>53</v>
      </c>
      <c r="B133" s="334"/>
      <c r="C133" s="334"/>
      <c r="D133" s="334"/>
      <c r="E133" s="334"/>
      <c r="F133" s="334"/>
      <c r="G133" s="334"/>
    </row>
    <row r="134" spans="1:8">
      <c r="A134" s="339" t="str">
        <f>(A40)</f>
        <v>Porcentaje de obligaciones de transparencia y acceso a la información (comunes y específicas) establecidas en la normatividad vigente que se cumplen y actualizan en los sitios de Internet de los Sujetos Obligados de los Poderes Legislativo y Judicial.</v>
      </c>
      <c r="B134" s="339"/>
      <c r="C134" s="339"/>
      <c r="D134" s="339"/>
      <c r="E134" s="339"/>
      <c r="F134" s="339"/>
      <c r="G134" s="339"/>
    </row>
    <row r="135" spans="1:8">
      <c r="A135" s="188" t="s">
        <v>53</v>
      </c>
      <c r="B135" s="334"/>
      <c r="C135" s="334"/>
      <c r="D135" s="334"/>
      <c r="E135" s="334"/>
      <c r="F135" s="334"/>
      <c r="G135" s="334"/>
    </row>
    <row r="136" spans="1:8">
      <c r="A136" s="339" t="str">
        <f>(A48)</f>
        <v>Porcentaje de avance en el Programa de Seguimiento a Sujetos Obligados de los Poderes Legislativo y Judicial.</v>
      </c>
      <c r="B136" s="339"/>
      <c r="C136" s="339"/>
      <c r="D136" s="339"/>
      <c r="E136" s="339"/>
      <c r="F136" s="339"/>
      <c r="G136" s="339"/>
    </row>
    <row r="137" spans="1:8">
      <c r="A137" s="188" t="s">
        <v>53</v>
      </c>
      <c r="B137" s="334"/>
      <c r="C137" s="334"/>
      <c r="D137" s="334"/>
      <c r="E137" s="334"/>
      <c r="F137" s="334"/>
      <c r="G137" s="334"/>
    </row>
    <row r="138" spans="1:8">
      <c r="A138" s="339" t="str">
        <f>(A54)</f>
        <v>Porcentaje de avance en el Programa de Acompañamiento a Sujetos Obligados de los Poderes Legislativo y Judicial.</v>
      </c>
      <c r="B138" s="339"/>
      <c r="C138" s="339"/>
      <c r="D138" s="339"/>
      <c r="E138" s="339"/>
      <c r="F138" s="339"/>
      <c r="G138" s="339"/>
    </row>
    <row r="139" spans="1:8">
      <c r="A139" s="188" t="s">
        <v>53</v>
      </c>
      <c r="B139" s="334"/>
      <c r="C139" s="334"/>
      <c r="D139" s="334"/>
      <c r="E139" s="334"/>
      <c r="F139" s="334"/>
      <c r="G139" s="334"/>
    </row>
    <row r="140" spans="1:8">
      <c r="A140" s="339" t="str">
        <f>(A62)</f>
        <v>Porcentaje de cumplimiento del Programa  Anual de Verificación en lo correspondiente al capítulo III de la LGTAIP.</v>
      </c>
      <c r="B140" s="339"/>
      <c r="C140" s="339"/>
      <c r="D140" s="339"/>
      <c r="E140" s="339"/>
      <c r="F140" s="339"/>
      <c r="G140" s="339"/>
    </row>
    <row r="141" spans="1:8">
      <c r="A141" s="188" t="s">
        <v>53</v>
      </c>
      <c r="B141" s="334"/>
      <c r="C141" s="334"/>
      <c r="D141" s="334"/>
      <c r="E141" s="334"/>
      <c r="F141" s="334"/>
      <c r="G141" s="334"/>
    </row>
    <row r="142" spans="1:8">
      <c r="A142" s="339" t="str">
        <f>(A68)</f>
        <v>Porcentaje de Sujetos Obligados a los que se hizo requerimiento para asegurar el cumplimiento de la normatividad en sus Sitios de Internet y la Plataforma Nacional.</v>
      </c>
      <c r="B142" s="339"/>
      <c r="C142" s="339"/>
      <c r="D142" s="339"/>
      <c r="E142" s="339"/>
      <c r="F142" s="339"/>
      <c r="G142" s="339"/>
    </row>
    <row r="143" spans="1:8">
      <c r="A143" s="188" t="s">
        <v>53</v>
      </c>
      <c r="B143" s="334" t="s">
        <v>1194</v>
      </c>
      <c r="C143" s="334"/>
      <c r="D143" s="334"/>
      <c r="E143" s="334"/>
      <c r="F143" s="334"/>
      <c r="G143" s="334"/>
    </row>
    <row r="144" spans="1:8">
      <c r="A144" s="339" t="str">
        <f>(A74)</f>
        <v>Porcentaje de cumplimiento de los Sujetos Obligados de los Poderes Legislativo y Judicial en lo establecido en los Programas de Políticas de Acceso a la Información, Transparencia Proactiva y Gobierno Abierto.</v>
      </c>
      <c r="B144" s="339"/>
      <c r="C144" s="339"/>
      <c r="D144" s="339"/>
      <c r="E144" s="339"/>
      <c r="F144" s="339"/>
      <c r="G144" s="339"/>
    </row>
    <row r="145" spans="1:7">
      <c r="A145" s="188" t="s">
        <v>53</v>
      </c>
      <c r="B145" s="334"/>
      <c r="C145" s="334"/>
      <c r="D145" s="334"/>
      <c r="E145" s="334"/>
      <c r="F145" s="334"/>
      <c r="G145" s="334"/>
    </row>
    <row r="146" spans="1:7">
      <c r="A146" s="339" t="str">
        <f>(A80)</f>
        <v>Porcentaje de sujetos obligados de los Poderes Legislativo y Judicial del ámbito federal que cargaron la información de sus obligaciones que derivan del Título Quinto de la LGTAIP en la Plataforma Nacional de Transparencia en tiempo y forma.</v>
      </c>
      <c r="B146" s="339"/>
      <c r="C146" s="339"/>
      <c r="D146" s="339"/>
      <c r="E146" s="339"/>
      <c r="F146" s="339"/>
      <c r="G146" s="339"/>
    </row>
    <row r="147" spans="1:7">
      <c r="A147" s="188" t="s">
        <v>53</v>
      </c>
      <c r="B147" s="334"/>
      <c r="C147" s="334"/>
      <c r="D147" s="334"/>
      <c r="E147" s="334"/>
      <c r="F147" s="334"/>
      <c r="G147" s="334"/>
    </row>
    <row r="148" spans="1:7">
      <c r="A148" s="339" t="str">
        <f>(A86)</f>
        <v>Porcentaje de ejecución de acciones de acompañamiento adicionales con  Sujetos Obligados de los Poderes Legislativo y Judicial.</v>
      </c>
      <c r="B148" s="339"/>
      <c r="C148" s="339"/>
      <c r="D148" s="339"/>
      <c r="E148" s="339"/>
      <c r="F148" s="339"/>
      <c r="G148" s="339"/>
    </row>
    <row r="149" spans="1:7">
      <c r="A149" s="188" t="s">
        <v>53</v>
      </c>
      <c r="B149" s="334" t="s">
        <v>1195</v>
      </c>
      <c r="C149" s="334"/>
      <c r="D149" s="334"/>
      <c r="E149" s="334"/>
      <c r="F149" s="334"/>
      <c r="G149" s="334"/>
    </row>
    <row r="150" spans="1:7">
      <c r="A150" s="339" t="str">
        <f>(A92)</f>
        <v>Porcentaje de elaboración de estudios sobre transparencia y acceso a la información pública, y Sujetos Obligados de los Poderes Legislativo y Judicial.</v>
      </c>
      <c r="B150" s="339"/>
      <c r="C150" s="339"/>
      <c r="D150" s="339"/>
      <c r="E150" s="339"/>
      <c r="F150" s="339"/>
      <c r="G150" s="339"/>
    </row>
    <row r="151" spans="1:7">
      <c r="A151" s="188" t="s">
        <v>53</v>
      </c>
      <c r="B151" s="334"/>
      <c r="C151" s="334"/>
      <c r="D151" s="334"/>
      <c r="E151" s="334"/>
      <c r="F151" s="334"/>
      <c r="G151" s="334"/>
    </row>
    <row r="152" spans="1:7">
      <c r="A152" s="339" t="str">
        <f>(A98)</f>
        <v>Porcentaje de grupos de opinión realizados para fomentar la cultura de la transparencia y acceso a la información en los Sujetos Obligados de los Poderes Legislativo y Judicial.</v>
      </c>
      <c r="B152" s="339"/>
      <c r="C152" s="339"/>
      <c r="D152" s="339"/>
      <c r="E152" s="339"/>
      <c r="F152" s="339"/>
      <c r="G152" s="339"/>
    </row>
    <row r="153" spans="1:7">
      <c r="A153" s="188" t="s">
        <v>53</v>
      </c>
      <c r="B153" s="334" t="s">
        <v>1196</v>
      </c>
      <c r="C153" s="334"/>
      <c r="D153" s="334"/>
      <c r="E153" s="334"/>
      <c r="F153" s="334"/>
      <c r="G153" s="334"/>
    </row>
    <row r="154" spans="1:7">
      <c r="A154" s="339" t="str">
        <f>(A104)</f>
        <v>Porcentaje de grupos de trabajo constituidos y puestos en operación para analizar criterios jurisdiccionales en materia de transparencia y acceso a la información.</v>
      </c>
      <c r="B154" s="339"/>
      <c r="C154" s="339"/>
      <c r="D154" s="339"/>
      <c r="E154" s="339"/>
      <c r="F154" s="339"/>
      <c r="G154" s="339"/>
    </row>
    <row r="155" spans="1:7">
      <c r="A155" s="188" t="s">
        <v>53</v>
      </c>
      <c r="B155" s="334" t="s">
        <v>1196</v>
      </c>
      <c r="C155" s="334"/>
      <c r="D155" s="334"/>
      <c r="E155" s="334"/>
      <c r="F155" s="334"/>
      <c r="G155" s="334"/>
    </row>
    <row r="156" spans="1:7">
      <c r="A156" s="339" t="str">
        <f>(A110)</f>
        <v>Porcentaje de asistencia a eventos o reuniones en materia al que sea comisionado uno o más servidores públicos de la DGESOPLJ.</v>
      </c>
      <c r="B156" s="339"/>
      <c r="C156" s="339"/>
      <c r="D156" s="339"/>
      <c r="E156" s="339"/>
      <c r="F156" s="339"/>
      <c r="G156" s="339"/>
    </row>
    <row r="157" spans="1:7">
      <c r="A157" s="188" t="s">
        <v>53</v>
      </c>
      <c r="B157" s="334" t="s">
        <v>1197</v>
      </c>
      <c r="C157" s="334"/>
      <c r="D157" s="334"/>
      <c r="E157" s="334"/>
      <c r="F157" s="334"/>
      <c r="G157" s="334"/>
    </row>
    <row r="158" spans="1:7">
      <c r="A158" s="339" t="str">
        <f>(A116)</f>
        <v>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v>
      </c>
      <c r="B158" s="339"/>
      <c r="C158" s="339"/>
      <c r="D158" s="339"/>
      <c r="E158" s="339"/>
      <c r="F158" s="339"/>
      <c r="G158" s="339"/>
    </row>
    <row r="159" spans="1:7">
      <c r="A159" s="188" t="s">
        <v>53</v>
      </c>
      <c r="B159" s="334" t="s">
        <v>1198</v>
      </c>
      <c r="C159" s="334"/>
      <c r="D159" s="334"/>
      <c r="E159" s="334"/>
      <c r="F159" s="334"/>
      <c r="G159" s="334"/>
    </row>
    <row r="160" spans="1:7">
      <c r="A160" s="339" t="str">
        <f>(A123)</f>
        <v>Porcentaje de acciones de sensibilización facilitadas de los Programas de Políticas de Acceso a la Información, Transparencia Proactiva, Gobierno Abierto,  y tramitadas en materia de protección de datos personales y gestión documental.</v>
      </c>
      <c r="B160" s="339"/>
      <c r="C160" s="339"/>
      <c r="D160" s="339"/>
      <c r="E160" s="339"/>
      <c r="F160" s="339"/>
      <c r="G160" s="339"/>
    </row>
    <row r="161" spans="1:8">
      <c r="A161" s="188" t="s">
        <v>53</v>
      </c>
      <c r="B161" s="334" t="s">
        <v>1196</v>
      </c>
      <c r="C161" s="334"/>
      <c r="D161" s="334"/>
      <c r="E161" s="334"/>
      <c r="F161" s="334"/>
      <c r="G161" s="334"/>
    </row>
    <row r="162" spans="1:8">
      <c r="A162" s="339" t="str">
        <f>(A130)</f>
        <v>Porcentaje de asesorías y consultas facilitadas y tramitadas en materia de los Programas de Políticas de Acceso a la Información, Transparencia Proactiva y Gobierno Abierto, protección de datos personales y gestión documental.</v>
      </c>
      <c r="B162" s="339"/>
      <c r="C162" s="339"/>
      <c r="D162" s="339"/>
      <c r="E162" s="339"/>
      <c r="F162" s="339"/>
      <c r="G162" s="339"/>
    </row>
    <row r="163" spans="1:8">
      <c r="A163" s="188" t="s">
        <v>53</v>
      </c>
      <c r="B163" s="334" t="s">
        <v>1199</v>
      </c>
      <c r="C163" s="334"/>
      <c r="D163" s="334"/>
      <c r="E163" s="334"/>
      <c r="F163" s="334"/>
      <c r="G163" s="334"/>
    </row>
    <row r="164" spans="1:8">
      <c r="A164" s="356"/>
      <c r="B164" s="356"/>
      <c r="C164" s="356"/>
      <c r="D164" s="356"/>
      <c r="E164" s="356"/>
      <c r="F164" s="356"/>
      <c r="G164" s="356"/>
    </row>
    <row r="165" spans="1:8">
      <c r="A165" s="344" t="s">
        <v>38</v>
      </c>
      <c r="B165" s="344"/>
      <c r="C165" s="344"/>
      <c r="D165" s="344"/>
      <c r="E165" s="344"/>
      <c r="F165" s="344"/>
      <c r="G165" s="344"/>
    </row>
    <row r="166" spans="1:8">
      <c r="A166" s="339" t="s">
        <v>539</v>
      </c>
      <c r="B166" s="339"/>
      <c r="C166" s="339"/>
      <c r="D166" s="339"/>
      <c r="E166" s="339"/>
      <c r="F166" s="339"/>
      <c r="G166" s="339"/>
    </row>
    <row r="167" spans="1:8">
      <c r="A167" s="356"/>
      <c r="B167" s="356"/>
      <c r="C167" s="356"/>
      <c r="D167" s="356"/>
      <c r="E167" s="356"/>
      <c r="F167" s="356"/>
      <c r="G167" s="356"/>
    </row>
    <row r="168" spans="1:8">
      <c r="A168" s="344" t="s">
        <v>61</v>
      </c>
      <c r="B168" s="344"/>
      <c r="C168" s="344"/>
      <c r="D168" s="344"/>
      <c r="E168" s="344"/>
      <c r="F168" s="344"/>
      <c r="G168" s="344"/>
    </row>
    <row r="169" spans="1:8">
      <c r="A169" s="339" t="s">
        <v>1141</v>
      </c>
      <c r="B169" s="339"/>
      <c r="C169" s="339"/>
      <c r="D169" s="339"/>
      <c r="E169" s="339"/>
      <c r="F169" s="339"/>
      <c r="G169" s="339"/>
    </row>
    <row r="170" spans="1:8" s="190" customFormat="1" ht="57" customHeight="1">
      <c r="A170" s="188" t="s">
        <v>53</v>
      </c>
      <c r="B170" s="334" t="s">
        <v>1200</v>
      </c>
      <c r="C170" s="334"/>
      <c r="D170" s="334"/>
      <c r="E170" s="334"/>
      <c r="F170" s="334"/>
      <c r="G170" s="334"/>
      <c r="H170" s="189"/>
    </row>
    <row r="171" spans="1:8">
      <c r="A171" s="339" t="s">
        <v>1146</v>
      </c>
      <c r="B171" s="339"/>
      <c r="C171" s="339"/>
      <c r="D171" s="339"/>
      <c r="E171" s="339"/>
      <c r="F171" s="339"/>
      <c r="G171" s="339"/>
    </row>
    <row r="172" spans="1:8" ht="33.75" customHeight="1">
      <c r="A172" s="188" t="s">
        <v>53</v>
      </c>
      <c r="B172" s="334" t="s">
        <v>1201</v>
      </c>
      <c r="C172" s="334"/>
      <c r="D172" s="334"/>
      <c r="E172" s="334"/>
      <c r="F172" s="334"/>
      <c r="G172" s="334"/>
    </row>
    <row r="173" spans="1:8">
      <c r="A173" s="339" t="s">
        <v>1150</v>
      </c>
      <c r="B173" s="339"/>
      <c r="C173" s="339"/>
      <c r="D173" s="339"/>
      <c r="E173" s="339"/>
      <c r="F173" s="339"/>
      <c r="G173" s="339"/>
    </row>
    <row r="174" spans="1:8" ht="33.75" customHeight="1">
      <c r="A174" s="188" t="s">
        <v>53</v>
      </c>
      <c r="B174" s="334" t="s">
        <v>1202</v>
      </c>
      <c r="C174" s="334"/>
      <c r="D174" s="334"/>
      <c r="E174" s="334"/>
      <c r="F174" s="334"/>
      <c r="G174" s="334"/>
    </row>
    <row r="175" spans="1:8">
      <c r="A175" s="339" t="s">
        <v>1203</v>
      </c>
      <c r="B175" s="339"/>
      <c r="C175" s="339"/>
      <c r="D175" s="339"/>
      <c r="E175" s="339"/>
      <c r="F175" s="339"/>
      <c r="G175" s="339"/>
    </row>
    <row r="176" spans="1:8" ht="33.75" customHeight="1">
      <c r="A176" s="188" t="s">
        <v>53</v>
      </c>
      <c r="B176" s="334" t="s">
        <v>1204</v>
      </c>
      <c r="C176" s="334"/>
      <c r="D176" s="334"/>
      <c r="E176" s="334"/>
      <c r="F176" s="334"/>
      <c r="G176" s="334"/>
    </row>
    <row r="177" spans="1:7">
      <c r="A177" s="339" t="s">
        <v>1156</v>
      </c>
      <c r="B177" s="339"/>
      <c r="C177" s="339"/>
      <c r="D177" s="339"/>
      <c r="E177" s="339"/>
      <c r="F177" s="339"/>
      <c r="G177" s="339"/>
    </row>
    <row r="178" spans="1:7" ht="33.75" customHeight="1">
      <c r="A178" s="188" t="s">
        <v>53</v>
      </c>
      <c r="B178" s="334" t="s">
        <v>1205</v>
      </c>
      <c r="C178" s="334"/>
      <c r="D178" s="334"/>
      <c r="E178" s="334"/>
      <c r="F178" s="334"/>
      <c r="G178" s="334"/>
    </row>
    <row r="179" spans="1:7">
      <c r="A179" s="339" t="s">
        <v>1161</v>
      </c>
      <c r="B179" s="339"/>
      <c r="C179" s="339"/>
      <c r="D179" s="339"/>
      <c r="E179" s="339"/>
      <c r="F179" s="339"/>
      <c r="G179" s="339"/>
    </row>
    <row r="180" spans="1:7" ht="33.75" customHeight="1">
      <c r="A180" s="188" t="s">
        <v>53</v>
      </c>
      <c r="B180" s="334" t="s">
        <v>1206</v>
      </c>
      <c r="C180" s="334"/>
      <c r="D180" s="334"/>
      <c r="E180" s="334"/>
      <c r="F180" s="334"/>
      <c r="G180" s="334"/>
    </row>
    <row r="181" spans="1:7">
      <c r="A181" s="339" t="s">
        <v>1166</v>
      </c>
      <c r="B181" s="339"/>
      <c r="C181" s="339"/>
      <c r="D181" s="339"/>
      <c r="E181" s="339"/>
      <c r="F181" s="339"/>
      <c r="G181" s="339"/>
    </row>
    <row r="182" spans="1:7" ht="33.75" customHeight="1">
      <c r="A182" s="188" t="s">
        <v>53</v>
      </c>
      <c r="B182" s="334" t="s">
        <v>1207</v>
      </c>
      <c r="C182" s="334"/>
      <c r="D182" s="334"/>
      <c r="E182" s="334"/>
      <c r="F182" s="334"/>
      <c r="G182" s="334"/>
    </row>
    <row r="183" spans="1:7">
      <c r="A183" s="339" t="s">
        <v>1168</v>
      </c>
      <c r="B183" s="339"/>
      <c r="C183" s="339"/>
      <c r="D183" s="339"/>
      <c r="E183" s="339"/>
      <c r="F183" s="339"/>
      <c r="G183" s="339"/>
    </row>
    <row r="184" spans="1:7" ht="33.75" customHeight="1">
      <c r="A184" s="188" t="s">
        <v>53</v>
      </c>
      <c r="B184" s="334" t="s">
        <v>1208</v>
      </c>
      <c r="C184" s="334"/>
      <c r="D184" s="334"/>
      <c r="E184" s="334"/>
      <c r="F184" s="334"/>
      <c r="G184" s="334"/>
    </row>
    <row r="185" spans="1:7">
      <c r="A185" s="339" t="s">
        <v>1172</v>
      </c>
      <c r="B185" s="339"/>
      <c r="C185" s="339"/>
      <c r="D185" s="339"/>
      <c r="E185" s="339"/>
      <c r="F185" s="339"/>
      <c r="G185" s="339"/>
    </row>
    <row r="186" spans="1:7" ht="33.75" customHeight="1">
      <c r="A186" s="188" t="s">
        <v>53</v>
      </c>
      <c r="B186" s="334" t="s">
        <v>1209</v>
      </c>
      <c r="C186" s="334"/>
      <c r="D186" s="334"/>
      <c r="E186" s="334"/>
      <c r="F186" s="334"/>
      <c r="G186" s="334"/>
    </row>
    <row r="187" spans="1:7">
      <c r="A187" s="339" t="s">
        <v>1175</v>
      </c>
      <c r="B187" s="339"/>
      <c r="C187" s="339"/>
      <c r="D187" s="339"/>
      <c r="E187" s="339"/>
      <c r="F187" s="339"/>
      <c r="G187" s="339"/>
    </row>
    <row r="188" spans="1:7" ht="33.75" customHeight="1">
      <c r="A188" s="188" t="s">
        <v>53</v>
      </c>
      <c r="B188" s="334" t="s">
        <v>1210</v>
      </c>
      <c r="C188" s="334"/>
      <c r="D188" s="334"/>
      <c r="E188" s="334"/>
      <c r="F188" s="334"/>
      <c r="G188" s="334"/>
    </row>
    <row r="189" spans="1:7">
      <c r="A189" s="339" t="s">
        <v>1211</v>
      </c>
      <c r="B189" s="339"/>
      <c r="C189" s="339"/>
      <c r="D189" s="339"/>
      <c r="E189" s="339"/>
      <c r="F189" s="339"/>
      <c r="G189" s="339"/>
    </row>
    <row r="190" spans="1:7" ht="33.75" customHeight="1">
      <c r="A190" s="188" t="s">
        <v>53</v>
      </c>
      <c r="B190" s="334" t="s">
        <v>1212</v>
      </c>
      <c r="C190" s="334"/>
      <c r="D190" s="334"/>
      <c r="E190" s="334"/>
      <c r="F190" s="334"/>
      <c r="G190" s="334"/>
    </row>
    <row r="191" spans="1:7">
      <c r="A191" s="339" t="s">
        <v>1181</v>
      </c>
      <c r="B191" s="339"/>
      <c r="C191" s="339"/>
      <c r="D191" s="339"/>
      <c r="E191" s="339"/>
      <c r="F191" s="339"/>
      <c r="G191" s="339"/>
    </row>
    <row r="192" spans="1:7" ht="33.75" customHeight="1">
      <c r="A192" s="188" t="s">
        <v>53</v>
      </c>
      <c r="B192" s="334" t="s">
        <v>1213</v>
      </c>
      <c r="C192" s="334"/>
      <c r="D192" s="334"/>
      <c r="E192" s="334"/>
      <c r="F192" s="334"/>
      <c r="G192" s="334"/>
    </row>
    <row r="193" spans="1:7">
      <c r="A193" s="339" t="s">
        <v>1184</v>
      </c>
      <c r="B193" s="339"/>
      <c r="C193" s="339"/>
      <c r="D193" s="339"/>
      <c r="E193" s="339"/>
      <c r="F193" s="339"/>
      <c r="G193" s="339"/>
    </row>
    <row r="194" spans="1:7" ht="33.75" customHeight="1">
      <c r="A194" s="188" t="s">
        <v>53</v>
      </c>
      <c r="B194" s="334" t="s">
        <v>1207</v>
      </c>
      <c r="C194" s="334"/>
      <c r="D194" s="334"/>
      <c r="E194" s="334"/>
      <c r="F194" s="334"/>
      <c r="G194" s="334"/>
    </row>
    <row r="195" spans="1:7">
      <c r="A195" s="339" t="s">
        <v>1187</v>
      </c>
      <c r="B195" s="339"/>
      <c r="C195" s="339"/>
      <c r="D195" s="339"/>
      <c r="E195" s="339"/>
      <c r="F195" s="339"/>
      <c r="G195" s="339"/>
    </row>
    <row r="196" spans="1:7" ht="33.75" customHeight="1">
      <c r="A196" s="188" t="s">
        <v>53</v>
      </c>
      <c r="B196" s="334" t="s">
        <v>1214</v>
      </c>
      <c r="C196" s="334"/>
      <c r="D196" s="334"/>
      <c r="E196" s="334"/>
      <c r="F196" s="334"/>
      <c r="G196" s="334"/>
    </row>
    <row r="197" spans="1:7">
      <c r="A197" s="339" t="s">
        <v>279</v>
      </c>
      <c r="B197" s="339"/>
      <c r="C197" s="339"/>
      <c r="D197" s="339"/>
      <c r="E197" s="339"/>
      <c r="F197" s="339"/>
      <c r="G197" s="339"/>
    </row>
    <row r="198" spans="1:7" ht="33.75" customHeight="1">
      <c r="A198" s="188" t="s">
        <v>53</v>
      </c>
      <c r="B198" s="334" t="s">
        <v>681</v>
      </c>
      <c r="C198" s="334"/>
      <c r="D198" s="334"/>
      <c r="E198" s="334"/>
      <c r="F198" s="334"/>
      <c r="G198" s="334"/>
    </row>
    <row r="199" spans="1:7">
      <c r="A199" s="339" t="s">
        <v>283</v>
      </c>
      <c r="B199" s="339"/>
      <c r="C199" s="339"/>
      <c r="D199" s="339"/>
      <c r="E199" s="339"/>
      <c r="F199" s="339"/>
      <c r="G199" s="339"/>
    </row>
    <row r="200" spans="1:7" ht="33.75" customHeight="1">
      <c r="A200" s="188" t="s">
        <v>53</v>
      </c>
      <c r="B200" s="334" t="s">
        <v>682</v>
      </c>
      <c r="C200" s="334"/>
      <c r="D200" s="334"/>
      <c r="E200" s="334"/>
      <c r="F200" s="334"/>
      <c r="G200" s="334"/>
    </row>
    <row r="201" spans="1:7">
      <c r="A201" s="339" t="s">
        <v>1215</v>
      </c>
      <c r="B201" s="339"/>
      <c r="C201" s="339"/>
      <c r="D201" s="339"/>
      <c r="E201" s="339"/>
      <c r="F201" s="339"/>
      <c r="G201" s="339"/>
    </row>
    <row r="202" spans="1:7" ht="33.75" customHeight="1">
      <c r="A202" s="188" t="s">
        <v>53</v>
      </c>
      <c r="B202" s="334" t="s">
        <v>1216</v>
      </c>
      <c r="C202" s="334"/>
      <c r="D202" s="334"/>
      <c r="E202" s="334"/>
      <c r="F202" s="334"/>
      <c r="G202" s="334"/>
    </row>
    <row r="203" spans="1:7">
      <c r="A203" s="339" t="s">
        <v>1217</v>
      </c>
      <c r="B203" s="339"/>
      <c r="C203" s="339"/>
      <c r="D203" s="339"/>
      <c r="E203" s="339"/>
      <c r="F203" s="339"/>
      <c r="G203" s="339"/>
    </row>
    <row r="204" spans="1:7" ht="33.75" customHeight="1">
      <c r="A204" s="188" t="s">
        <v>53</v>
      </c>
      <c r="B204" s="334" t="s">
        <v>1218</v>
      </c>
      <c r="C204" s="334"/>
      <c r="D204" s="334"/>
      <c r="E204" s="334"/>
      <c r="F204" s="334"/>
      <c r="G204" s="334"/>
    </row>
    <row r="205" spans="1:7">
      <c r="A205" s="339" t="s">
        <v>1219</v>
      </c>
      <c r="B205" s="339"/>
      <c r="C205" s="339"/>
      <c r="D205" s="339"/>
      <c r="E205" s="339"/>
      <c r="F205" s="339"/>
      <c r="G205" s="339"/>
    </row>
    <row r="206" spans="1:7" ht="33.75" customHeight="1">
      <c r="A206" s="188" t="s">
        <v>53</v>
      </c>
      <c r="B206" s="334" t="s">
        <v>1220</v>
      </c>
      <c r="C206" s="334"/>
      <c r="D206" s="334"/>
      <c r="E206" s="334"/>
      <c r="F206" s="334"/>
      <c r="G206" s="334"/>
    </row>
    <row r="207" spans="1:7">
      <c r="A207" s="339" t="s">
        <v>1221</v>
      </c>
      <c r="B207" s="339"/>
      <c r="C207" s="339"/>
      <c r="D207" s="339"/>
      <c r="E207" s="339"/>
      <c r="F207" s="339"/>
      <c r="G207" s="339"/>
    </row>
    <row r="208" spans="1:7" ht="33.75" customHeight="1">
      <c r="A208" s="188" t="s">
        <v>53</v>
      </c>
      <c r="B208" s="334" t="s">
        <v>1222</v>
      </c>
      <c r="C208" s="334"/>
      <c r="D208" s="334"/>
      <c r="E208" s="334"/>
      <c r="F208" s="334"/>
      <c r="G208" s="334"/>
    </row>
    <row r="209" spans="1:7">
      <c r="A209" s="339" t="s">
        <v>1223</v>
      </c>
      <c r="B209" s="339"/>
      <c r="C209" s="339"/>
      <c r="D209" s="339"/>
      <c r="E209" s="339"/>
      <c r="F209" s="339"/>
      <c r="G209" s="339"/>
    </row>
    <row r="210" spans="1:7" ht="33.75" customHeight="1">
      <c r="A210" s="188" t="s">
        <v>53</v>
      </c>
      <c r="B210" s="334" t="s">
        <v>1224</v>
      </c>
      <c r="C210" s="334"/>
      <c r="D210" s="334"/>
      <c r="E210" s="334"/>
      <c r="F210" s="334"/>
      <c r="G210" s="334"/>
    </row>
    <row r="211" spans="1:7">
      <c r="A211" s="339" t="s">
        <v>1225</v>
      </c>
      <c r="B211" s="339"/>
      <c r="C211" s="339"/>
      <c r="D211" s="339"/>
      <c r="E211" s="339"/>
      <c r="F211" s="339"/>
      <c r="G211" s="339"/>
    </row>
    <row r="212" spans="1:7" ht="33.75" customHeight="1">
      <c r="A212" s="188" t="s">
        <v>53</v>
      </c>
      <c r="B212" s="334" t="s">
        <v>1226</v>
      </c>
      <c r="C212" s="334"/>
      <c r="D212" s="334"/>
      <c r="E212" s="334"/>
      <c r="F212" s="334"/>
      <c r="G212" s="334"/>
    </row>
    <row r="213" spans="1:7">
      <c r="A213" s="339" t="s">
        <v>1227</v>
      </c>
      <c r="B213" s="339"/>
      <c r="C213" s="339"/>
      <c r="D213" s="339"/>
      <c r="E213" s="339"/>
      <c r="F213" s="339"/>
      <c r="G213" s="339"/>
    </row>
    <row r="214" spans="1:7" ht="33.75" customHeight="1">
      <c r="A214" s="188" t="s">
        <v>53</v>
      </c>
      <c r="B214" s="334" t="s">
        <v>1228</v>
      </c>
      <c r="C214" s="334"/>
      <c r="D214" s="334"/>
      <c r="E214" s="334"/>
      <c r="F214" s="334"/>
      <c r="G214" s="334"/>
    </row>
    <row r="215" spans="1:7">
      <c r="A215" s="339" t="s">
        <v>1229</v>
      </c>
      <c r="B215" s="339"/>
      <c r="C215" s="339"/>
      <c r="D215" s="339"/>
      <c r="E215" s="339"/>
      <c r="F215" s="339"/>
      <c r="G215" s="339"/>
    </row>
    <row r="216" spans="1:7" ht="33.75" customHeight="1">
      <c r="A216" s="188" t="s">
        <v>53</v>
      </c>
      <c r="B216" s="334" t="s">
        <v>1230</v>
      </c>
      <c r="C216" s="334"/>
      <c r="D216" s="334"/>
      <c r="E216" s="334"/>
      <c r="F216" s="334"/>
      <c r="G216" s="334"/>
    </row>
    <row r="217" spans="1:7">
      <c r="A217" s="339" t="s">
        <v>1231</v>
      </c>
      <c r="B217" s="339"/>
      <c r="C217" s="339"/>
      <c r="D217" s="339"/>
      <c r="E217" s="339"/>
      <c r="F217" s="339"/>
      <c r="G217" s="339"/>
    </row>
    <row r="218" spans="1:7" ht="33.75" customHeight="1">
      <c r="A218" s="188" t="s">
        <v>53</v>
      </c>
      <c r="B218" s="334" t="s">
        <v>1232</v>
      </c>
      <c r="C218" s="334"/>
      <c r="D218" s="334"/>
      <c r="E218" s="334"/>
      <c r="F218" s="334"/>
      <c r="G218" s="334"/>
    </row>
    <row r="219" spans="1:7">
      <c r="A219" s="339" t="s">
        <v>1233</v>
      </c>
      <c r="B219" s="339"/>
      <c r="C219" s="339"/>
      <c r="D219" s="339"/>
      <c r="E219" s="339"/>
      <c r="F219" s="339"/>
      <c r="G219" s="339"/>
    </row>
    <row r="220" spans="1:7" ht="33.75" customHeight="1">
      <c r="A220" s="188" t="s">
        <v>53</v>
      </c>
      <c r="B220" s="334" t="s">
        <v>1234</v>
      </c>
      <c r="C220" s="334"/>
      <c r="D220" s="334"/>
      <c r="E220" s="334"/>
      <c r="F220" s="334"/>
      <c r="G220" s="334"/>
    </row>
  </sheetData>
  <mergeCells count="218">
    <mergeCell ref="B216:G216"/>
    <mergeCell ref="A217:G217"/>
    <mergeCell ref="B218:G218"/>
    <mergeCell ref="A219:G219"/>
    <mergeCell ref="B220:G220"/>
    <mergeCell ref="B210:G210"/>
    <mergeCell ref="A211:G211"/>
    <mergeCell ref="B212:G212"/>
    <mergeCell ref="A213:G213"/>
    <mergeCell ref="B214:G214"/>
    <mergeCell ref="A215:G215"/>
    <mergeCell ref="B204:G204"/>
    <mergeCell ref="A205:G205"/>
    <mergeCell ref="B206:G206"/>
    <mergeCell ref="A207:G207"/>
    <mergeCell ref="B208:G208"/>
    <mergeCell ref="A209:G209"/>
    <mergeCell ref="B198:G198"/>
    <mergeCell ref="A199:G199"/>
    <mergeCell ref="B200:G200"/>
    <mergeCell ref="A201:G201"/>
    <mergeCell ref="B202:G202"/>
    <mergeCell ref="A203:G203"/>
    <mergeCell ref="B192:G192"/>
    <mergeCell ref="A193:G193"/>
    <mergeCell ref="B194:G194"/>
    <mergeCell ref="A195:G195"/>
    <mergeCell ref="B196:G196"/>
    <mergeCell ref="A197:G197"/>
    <mergeCell ref="B186:G186"/>
    <mergeCell ref="A187:G187"/>
    <mergeCell ref="B188:G188"/>
    <mergeCell ref="A189:G189"/>
    <mergeCell ref="B190:G190"/>
    <mergeCell ref="A191:G191"/>
    <mergeCell ref="B180:G180"/>
    <mergeCell ref="A181:G181"/>
    <mergeCell ref="B182:G182"/>
    <mergeCell ref="A183:G183"/>
    <mergeCell ref="B184:G184"/>
    <mergeCell ref="A185:G185"/>
    <mergeCell ref="B174:G174"/>
    <mergeCell ref="A175:G175"/>
    <mergeCell ref="B176:G176"/>
    <mergeCell ref="A177:G177"/>
    <mergeCell ref="B178:G178"/>
    <mergeCell ref="A179:G179"/>
    <mergeCell ref="A168:G168"/>
    <mergeCell ref="A169:G169"/>
    <mergeCell ref="B170:G170"/>
    <mergeCell ref="A171:G171"/>
    <mergeCell ref="B172:G172"/>
    <mergeCell ref="A173:G173"/>
    <mergeCell ref="A162:G162"/>
    <mergeCell ref="B163:G163"/>
    <mergeCell ref="A164:G164"/>
    <mergeCell ref="A165:G165"/>
    <mergeCell ref="A166:G166"/>
    <mergeCell ref="A167:G167"/>
    <mergeCell ref="A156:G156"/>
    <mergeCell ref="B157:G157"/>
    <mergeCell ref="A158:G158"/>
    <mergeCell ref="B159:G159"/>
    <mergeCell ref="A160:G160"/>
    <mergeCell ref="B161:G161"/>
    <mergeCell ref="A150:G150"/>
    <mergeCell ref="B151:G151"/>
    <mergeCell ref="A152:G152"/>
    <mergeCell ref="B153:G153"/>
    <mergeCell ref="A154:G154"/>
    <mergeCell ref="B155:G155"/>
    <mergeCell ref="A144:G144"/>
    <mergeCell ref="B145:G145"/>
    <mergeCell ref="A146:G146"/>
    <mergeCell ref="B147:G147"/>
    <mergeCell ref="A148:G148"/>
    <mergeCell ref="B149:G149"/>
    <mergeCell ref="A138:G138"/>
    <mergeCell ref="B139:G139"/>
    <mergeCell ref="A140:G140"/>
    <mergeCell ref="B141:G141"/>
    <mergeCell ref="A142:G142"/>
    <mergeCell ref="B143:G143"/>
    <mergeCell ref="A132:G132"/>
    <mergeCell ref="B133:G133"/>
    <mergeCell ref="A134:G134"/>
    <mergeCell ref="B135:G135"/>
    <mergeCell ref="A136:G136"/>
    <mergeCell ref="B137:G137"/>
    <mergeCell ref="A124:A129"/>
    <mergeCell ref="B124:B129"/>
    <mergeCell ref="C124:C129"/>
    <mergeCell ref="D124:D129"/>
    <mergeCell ref="E124:E129"/>
    <mergeCell ref="A131:G131"/>
    <mergeCell ref="A111:A115"/>
    <mergeCell ref="B111:B115"/>
    <mergeCell ref="C111:C115"/>
    <mergeCell ref="D111:D115"/>
    <mergeCell ref="E111:E115"/>
    <mergeCell ref="A117:A122"/>
    <mergeCell ref="B117:B122"/>
    <mergeCell ref="C117:C122"/>
    <mergeCell ref="D117:D122"/>
    <mergeCell ref="E117:E122"/>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conditionalFormatting sqref="D40">
    <cfRule type="cellIs" dxfId="13" priority="3" operator="equal">
      <formula>"Seleccionar"</formula>
    </cfRule>
  </conditionalFormatting>
  <conditionalFormatting sqref="D48">
    <cfRule type="cellIs" dxfId="12" priority="2" operator="equal">
      <formula>"Seleccionar"</formula>
    </cfRule>
  </conditionalFormatting>
  <conditionalFormatting sqref="D54">
    <cfRule type="cellIs" dxfId="11"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64"/>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111"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244</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855</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246</v>
      </c>
      <c r="B11" s="284"/>
      <c r="C11" s="284"/>
      <c r="D11" s="284"/>
      <c r="E11" s="284"/>
      <c r="F11" s="284"/>
      <c r="G11" s="284"/>
    </row>
    <row r="12" spans="1:8">
      <c r="A12" s="284" t="s">
        <v>49</v>
      </c>
      <c r="B12" s="284"/>
      <c r="C12" s="284"/>
      <c r="D12" s="284"/>
      <c r="E12" s="284"/>
      <c r="F12" s="284"/>
      <c r="G12" s="284"/>
    </row>
    <row r="13" spans="1:8">
      <c r="A13" s="284" t="s">
        <v>247</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8">
        <f>(F23*100)/C23</f>
        <v>15.889480880758171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58" t="s">
        <v>26</v>
      </c>
      <c r="G27" s="105">
        <v>1</v>
      </c>
    </row>
    <row r="28" spans="1:7">
      <c r="A28" s="250"/>
      <c r="B28" s="250"/>
      <c r="C28" s="250"/>
      <c r="D28" s="250"/>
      <c r="E28" s="250"/>
      <c r="F28" s="45" t="s">
        <v>36</v>
      </c>
      <c r="G28" s="106">
        <v>1</v>
      </c>
    </row>
    <row r="29" spans="1:7">
      <c r="A29" s="250"/>
      <c r="B29" s="250"/>
      <c r="C29" s="250"/>
      <c r="D29" s="250"/>
      <c r="E29" s="250"/>
      <c r="F29" s="58" t="s">
        <v>27</v>
      </c>
      <c r="G29" s="105" t="s">
        <v>120</v>
      </c>
    </row>
    <row r="30" spans="1:7">
      <c r="A30" s="250"/>
      <c r="B30" s="250"/>
      <c r="C30" s="250"/>
      <c r="D30" s="250"/>
      <c r="E30" s="250"/>
      <c r="F30" s="45" t="s">
        <v>37</v>
      </c>
      <c r="G30" s="105" t="s">
        <v>120</v>
      </c>
    </row>
    <row r="31" spans="1:7">
      <c r="A31" s="250"/>
      <c r="B31" s="250"/>
      <c r="C31" s="250"/>
      <c r="D31" s="250"/>
      <c r="E31" s="250"/>
      <c r="F31" s="58" t="s">
        <v>28</v>
      </c>
      <c r="G31" s="105" t="s">
        <v>120</v>
      </c>
    </row>
    <row r="32" spans="1:7" ht="165">
      <c r="A32" s="16" t="s">
        <v>248</v>
      </c>
      <c r="B32" s="16" t="s">
        <v>249</v>
      </c>
      <c r="C32" s="16" t="s">
        <v>250</v>
      </c>
      <c r="D32" s="16" t="s">
        <v>75</v>
      </c>
      <c r="E32" s="16" t="s">
        <v>76</v>
      </c>
      <c r="F32" s="58" t="s">
        <v>41</v>
      </c>
      <c r="G32" s="105" t="s">
        <v>120</v>
      </c>
    </row>
    <row r="33" spans="1:8">
      <c r="A33" s="281" t="s">
        <v>42</v>
      </c>
      <c r="B33" s="281"/>
      <c r="C33" s="281"/>
      <c r="D33" s="281"/>
      <c r="E33" s="281"/>
      <c r="F33" s="281"/>
      <c r="G33" s="281"/>
    </row>
    <row r="34" spans="1:8">
      <c r="A34" s="281" t="s">
        <v>20</v>
      </c>
      <c r="B34" s="281"/>
      <c r="C34" s="281"/>
      <c r="D34" s="281"/>
      <c r="E34" s="281"/>
      <c r="F34" s="281" t="s">
        <v>21</v>
      </c>
      <c r="G34" s="281"/>
    </row>
    <row r="35" spans="1:8">
      <c r="A35" s="250" t="s">
        <v>22</v>
      </c>
      <c r="B35" s="250" t="s">
        <v>23</v>
      </c>
      <c r="C35" s="250" t="s">
        <v>31</v>
      </c>
      <c r="D35" s="250" t="s">
        <v>24</v>
      </c>
      <c r="E35" s="250" t="s">
        <v>25</v>
      </c>
      <c r="F35" s="37" t="s">
        <v>26</v>
      </c>
      <c r="G35" s="105">
        <v>70</v>
      </c>
    </row>
    <row r="36" spans="1:8">
      <c r="A36" s="250"/>
      <c r="B36" s="250"/>
      <c r="C36" s="250"/>
      <c r="D36" s="250"/>
      <c r="E36" s="250"/>
      <c r="F36" s="9" t="s">
        <v>36</v>
      </c>
      <c r="G36" s="82">
        <v>70</v>
      </c>
    </row>
    <row r="37" spans="1:8">
      <c r="A37" s="250"/>
      <c r="B37" s="250"/>
      <c r="C37" s="250"/>
      <c r="D37" s="250"/>
      <c r="E37" s="250"/>
      <c r="F37" s="9" t="s">
        <v>27</v>
      </c>
      <c r="G37" s="105" t="s">
        <v>120</v>
      </c>
    </row>
    <row r="38" spans="1:8">
      <c r="A38" s="250"/>
      <c r="B38" s="250"/>
      <c r="C38" s="250"/>
      <c r="D38" s="250"/>
      <c r="E38" s="250"/>
      <c r="F38" s="9" t="s">
        <v>37</v>
      </c>
      <c r="G38" s="105" t="s">
        <v>120</v>
      </c>
    </row>
    <row r="39" spans="1:8">
      <c r="A39" s="250"/>
      <c r="B39" s="250"/>
      <c r="C39" s="250"/>
      <c r="D39" s="250"/>
      <c r="E39" s="250"/>
      <c r="F39" s="9" t="s">
        <v>28</v>
      </c>
      <c r="G39" s="105" t="s">
        <v>120</v>
      </c>
    </row>
    <row r="40" spans="1:8" s="47" customFormat="1" ht="165">
      <c r="A40" s="16" t="s">
        <v>856</v>
      </c>
      <c r="B40" s="16" t="s">
        <v>857</v>
      </c>
      <c r="C40" s="123" t="s">
        <v>858</v>
      </c>
      <c r="D40" s="123" t="s">
        <v>89</v>
      </c>
      <c r="E40" s="124" t="s">
        <v>83</v>
      </c>
      <c r="F40" s="45" t="s">
        <v>39</v>
      </c>
      <c r="G40" s="105" t="s">
        <v>120</v>
      </c>
      <c r="H40" s="46"/>
    </row>
    <row r="41" spans="1:8">
      <c r="A41" s="281" t="s">
        <v>43</v>
      </c>
      <c r="B41" s="281"/>
      <c r="C41" s="281"/>
      <c r="D41" s="281"/>
      <c r="E41" s="281"/>
      <c r="F41" s="281"/>
      <c r="G41" s="281"/>
    </row>
    <row r="42" spans="1:8">
      <c r="A42" s="281" t="s">
        <v>20</v>
      </c>
      <c r="B42" s="281"/>
      <c r="C42" s="281"/>
      <c r="D42" s="281"/>
      <c r="E42" s="281"/>
      <c r="F42" s="281" t="s">
        <v>21</v>
      </c>
      <c r="G42" s="281"/>
    </row>
    <row r="43" spans="1:8">
      <c r="A43" s="250" t="s">
        <v>22</v>
      </c>
      <c r="B43" s="250" t="s">
        <v>23</v>
      </c>
      <c r="C43" s="250" t="s">
        <v>31</v>
      </c>
      <c r="D43" s="250" t="s">
        <v>24</v>
      </c>
      <c r="E43" s="250" t="s">
        <v>25</v>
      </c>
      <c r="F43" s="9" t="s">
        <v>26</v>
      </c>
      <c r="G43" s="106">
        <v>1</v>
      </c>
    </row>
    <row r="44" spans="1:8">
      <c r="A44" s="250"/>
      <c r="B44" s="250"/>
      <c r="C44" s="250"/>
      <c r="D44" s="250"/>
      <c r="E44" s="250"/>
      <c r="F44" s="9" t="s">
        <v>36</v>
      </c>
      <c r="G44" s="108">
        <v>1</v>
      </c>
    </row>
    <row r="45" spans="1:8">
      <c r="A45" s="250"/>
      <c r="B45" s="250"/>
      <c r="C45" s="250"/>
      <c r="D45" s="250"/>
      <c r="E45" s="250"/>
      <c r="F45" s="9" t="s">
        <v>27</v>
      </c>
      <c r="G45" s="106" t="s">
        <v>120</v>
      </c>
    </row>
    <row r="46" spans="1:8">
      <c r="A46" s="250"/>
      <c r="B46" s="250"/>
      <c r="C46" s="250"/>
      <c r="D46" s="250"/>
      <c r="E46" s="250"/>
      <c r="F46" s="9" t="s">
        <v>37</v>
      </c>
      <c r="G46" s="106" t="s">
        <v>120</v>
      </c>
    </row>
    <row r="47" spans="1:8">
      <c r="A47" s="250"/>
      <c r="B47" s="250"/>
      <c r="C47" s="250"/>
      <c r="D47" s="250"/>
      <c r="E47" s="250"/>
      <c r="F47" s="9" t="s">
        <v>28</v>
      </c>
      <c r="G47" s="106" t="s">
        <v>120</v>
      </c>
    </row>
    <row r="48" spans="1:8" s="47" customFormat="1" ht="198">
      <c r="A48" s="16" t="s">
        <v>859</v>
      </c>
      <c r="B48" s="16" t="s">
        <v>860</v>
      </c>
      <c r="C48" s="123" t="s">
        <v>861</v>
      </c>
      <c r="D48" s="123" t="s">
        <v>123</v>
      </c>
      <c r="E48" s="16" t="s">
        <v>103</v>
      </c>
      <c r="F48" s="45" t="s">
        <v>39</v>
      </c>
      <c r="G48" s="106" t="s">
        <v>120</v>
      </c>
      <c r="H48" s="46"/>
    </row>
    <row r="49" spans="1:8">
      <c r="A49" s="250" t="s">
        <v>22</v>
      </c>
      <c r="B49" s="250" t="s">
        <v>23</v>
      </c>
      <c r="C49" s="250" t="s">
        <v>31</v>
      </c>
      <c r="D49" s="250" t="s">
        <v>24</v>
      </c>
      <c r="E49" s="250" t="s">
        <v>25</v>
      </c>
      <c r="F49" s="9" t="s">
        <v>26</v>
      </c>
      <c r="G49" s="108">
        <v>70</v>
      </c>
    </row>
    <row r="50" spans="1:8">
      <c r="A50" s="250"/>
      <c r="B50" s="250"/>
      <c r="C50" s="250"/>
      <c r="D50" s="250"/>
      <c r="E50" s="250"/>
      <c r="F50" s="9" t="s">
        <v>36</v>
      </c>
      <c r="G50" s="108">
        <v>70</v>
      </c>
    </row>
    <row r="51" spans="1:8">
      <c r="A51" s="250"/>
      <c r="B51" s="250"/>
      <c r="C51" s="250"/>
      <c r="D51" s="250"/>
      <c r="E51" s="250"/>
      <c r="F51" s="9" t="s">
        <v>27</v>
      </c>
      <c r="G51" s="106" t="s">
        <v>120</v>
      </c>
    </row>
    <row r="52" spans="1:8">
      <c r="A52" s="250"/>
      <c r="B52" s="250"/>
      <c r="C52" s="250"/>
      <c r="D52" s="250"/>
      <c r="E52" s="250"/>
      <c r="F52" s="9" t="s">
        <v>37</v>
      </c>
      <c r="G52" s="106" t="s">
        <v>120</v>
      </c>
    </row>
    <row r="53" spans="1:8">
      <c r="A53" s="250"/>
      <c r="B53" s="250"/>
      <c r="C53" s="250"/>
      <c r="D53" s="250"/>
      <c r="E53" s="250"/>
      <c r="F53" s="9" t="s">
        <v>28</v>
      </c>
      <c r="G53" s="106" t="s">
        <v>120</v>
      </c>
    </row>
    <row r="54" spans="1:8" s="47" customFormat="1" ht="115.5">
      <c r="A54" s="16" t="s">
        <v>862</v>
      </c>
      <c r="B54" s="16" t="s">
        <v>863</v>
      </c>
      <c r="C54" s="125" t="s">
        <v>864</v>
      </c>
      <c r="D54" s="123" t="s">
        <v>89</v>
      </c>
      <c r="E54" s="124" t="s">
        <v>103</v>
      </c>
      <c r="F54" s="45" t="s">
        <v>39</v>
      </c>
      <c r="G54" s="106" t="s">
        <v>120</v>
      </c>
      <c r="H54" s="46"/>
    </row>
    <row r="55" spans="1:8">
      <c r="A55" s="281" t="s">
        <v>44</v>
      </c>
      <c r="B55" s="281"/>
      <c r="C55" s="281"/>
      <c r="D55" s="281"/>
      <c r="E55" s="281"/>
      <c r="F55" s="281"/>
      <c r="G55" s="281"/>
    </row>
    <row r="56" spans="1:8">
      <c r="A56" s="281" t="s">
        <v>20</v>
      </c>
      <c r="B56" s="281"/>
      <c r="C56" s="281"/>
      <c r="D56" s="281"/>
      <c r="E56" s="281"/>
      <c r="F56" s="281" t="s">
        <v>21</v>
      </c>
      <c r="G56" s="281"/>
    </row>
    <row r="57" spans="1:8">
      <c r="A57" s="250" t="s">
        <v>22</v>
      </c>
      <c r="B57" s="250" t="s">
        <v>23</v>
      </c>
      <c r="C57" s="250" t="s">
        <v>31</v>
      </c>
      <c r="D57" s="250" t="s">
        <v>24</v>
      </c>
      <c r="E57" s="250" t="s">
        <v>25</v>
      </c>
      <c r="F57" s="9" t="s">
        <v>26</v>
      </c>
      <c r="G57" s="106">
        <v>100</v>
      </c>
    </row>
    <row r="58" spans="1:8">
      <c r="A58" s="250"/>
      <c r="B58" s="250"/>
      <c r="C58" s="250"/>
      <c r="D58" s="250"/>
      <c r="E58" s="250"/>
      <c r="F58" s="9" t="s">
        <v>36</v>
      </c>
      <c r="G58" s="108">
        <v>100</v>
      </c>
    </row>
    <row r="59" spans="1:8">
      <c r="A59" s="250"/>
      <c r="B59" s="250"/>
      <c r="C59" s="250"/>
      <c r="D59" s="250"/>
      <c r="E59" s="250"/>
      <c r="F59" s="9" t="s">
        <v>27</v>
      </c>
      <c r="G59" s="106">
        <v>0</v>
      </c>
    </row>
    <row r="60" spans="1:8">
      <c r="A60" s="250"/>
      <c r="B60" s="250"/>
      <c r="C60" s="250"/>
      <c r="D60" s="250"/>
      <c r="E60" s="250"/>
      <c r="F60" s="9" t="s">
        <v>37</v>
      </c>
      <c r="G60" s="106">
        <v>0</v>
      </c>
    </row>
    <row r="61" spans="1:8">
      <c r="A61" s="250"/>
      <c r="B61" s="250"/>
      <c r="C61" s="250"/>
      <c r="D61" s="250"/>
      <c r="E61" s="250"/>
      <c r="F61" s="9" t="s">
        <v>28</v>
      </c>
      <c r="G61" s="106">
        <v>29</v>
      </c>
    </row>
    <row r="62" spans="1:8" s="47" customFormat="1" ht="148.5">
      <c r="A62" s="16" t="s">
        <v>865</v>
      </c>
      <c r="B62" s="16" t="s">
        <v>866</v>
      </c>
      <c r="C62" s="125" t="s">
        <v>867</v>
      </c>
      <c r="D62" s="16" t="s">
        <v>89</v>
      </c>
      <c r="E62" s="124" t="s">
        <v>90</v>
      </c>
      <c r="F62" s="45" t="s">
        <v>39</v>
      </c>
      <c r="G62" s="106">
        <f>(G61/G58)*100</f>
        <v>28.999999999999996</v>
      </c>
      <c r="H62" s="46"/>
    </row>
    <row r="63" spans="1:8">
      <c r="A63" s="250" t="s">
        <v>22</v>
      </c>
      <c r="B63" s="250" t="s">
        <v>23</v>
      </c>
      <c r="C63" s="250" t="s">
        <v>31</v>
      </c>
      <c r="D63" s="250" t="s">
        <v>24</v>
      </c>
      <c r="E63" s="250" t="s">
        <v>25</v>
      </c>
      <c r="F63" s="9" t="s">
        <v>26</v>
      </c>
      <c r="G63" s="106">
        <v>90</v>
      </c>
    </row>
    <row r="64" spans="1:8">
      <c r="A64" s="250"/>
      <c r="B64" s="250"/>
      <c r="C64" s="250"/>
      <c r="D64" s="250"/>
      <c r="E64" s="250"/>
      <c r="F64" s="9" t="s">
        <v>36</v>
      </c>
      <c r="G64" s="108">
        <v>100</v>
      </c>
    </row>
    <row r="65" spans="1:8">
      <c r="A65" s="250"/>
      <c r="B65" s="250"/>
      <c r="C65" s="250"/>
      <c r="D65" s="250"/>
      <c r="E65" s="250"/>
      <c r="F65" s="9" t="s">
        <v>27</v>
      </c>
      <c r="G65" s="106" t="s">
        <v>120</v>
      </c>
    </row>
    <row r="66" spans="1:8">
      <c r="A66" s="250"/>
      <c r="B66" s="250"/>
      <c r="C66" s="250"/>
      <c r="D66" s="250"/>
      <c r="E66" s="250"/>
      <c r="F66" s="9" t="s">
        <v>37</v>
      </c>
      <c r="G66" s="106" t="s">
        <v>120</v>
      </c>
    </row>
    <row r="67" spans="1:8" ht="17.25" thickBot="1">
      <c r="A67" s="250"/>
      <c r="B67" s="250"/>
      <c r="C67" s="250"/>
      <c r="D67" s="250"/>
      <c r="E67" s="250"/>
      <c r="F67" s="9" t="s">
        <v>28</v>
      </c>
      <c r="G67" s="106" t="s">
        <v>120</v>
      </c>
    </row>
    <row r="68" spans="1:8" s="47" customFormat="1" ht="99">
      <c r="A68" s="137" t="s">
        <v>519</v>
      </c>
      <c r="B68" s="60" t="s">
        <v>868</v>
      </c>
      <c r="C68" s="48" t="s">
        <v>869</v>
      </c>
      <c r="D68" s="60" t="s">
        <v>89</v>
      </c>
      <c r="E68" s="138" t="s">
        <v>103</v>
      </c>
      <c r="F68" s="45" t="s">
        <v>39</v>
      </c>
      <c r="G68" s="106" t="s">
        <v>120</v>
      </c>
      <c r="H68" s="46"/>
    </row>
    <row r="69" spans="1:8">
      <c r="A69" s="250" t="s">
        <v>22</v>
      </c>
      <c r="B69" s="250" t="s">
        <v>23</v>
      </c>
      <c r="C69" s="250" t="s">
        <v>31</v>
      </c>
      <c r="D69" s="250" t="s">
        <v>24</v>
      </c>
      <c r="E69" s="250" t="s">
        <v>25</v>
      </c>
      <c r="F69" s="9" t="s">
        <v>26</v>
      </c>
      <c r="G69" s="106">
        <v>100</v>
      </c>
    </row>
    <row r="70" spans="1:8">
      <c r="A70" s="250"/>
      <c r="B70" s="250"/>
      <c r="C70" s="250"/>
      <c r="D70" s="250"/>
      <c r="E70" s="250"/>
      <c r="F70" s="9" t="s">
        <v>36</v>
      </c>
      <c r="G70" s="108">
        <v>100</v>
      </c>
    </row>
    <row r="71" spans="1:8">
      <c r="A71" s="250"/>
      <c r="B71" s="250"/>
      <c r="C71" s="250"/>
      <c r="D71" s="250"/>
      <c r="E71" s="250"/>
      <c r="F71" s="9" t="s">
        <v>27</v>
      </c>
      <c r="G71" s="106">
        <v>0</v>
      </c>
    </row>
    <row r="72" spans="1:8">
      <c r="A72" s="250"/>
      <c r="B72" s="250"/>
      <c r="C72" s="250"/>
      <c r="D72" s="250"/>
      <c r="E72" s="250"/>
      <c r="F72" s="9" t="s">
        <v>37</v>
      </c>
      <c r="G72" s="106">
        <v>0</v>
      </c>
    </row>
    <row r="73" spans="1:8">
      <c r="A73" s="250"/>
      <c r="B73" s="250"/>
      <c r="C73" s="250"/>
      <c r="D73" s="250"/>
      <c r="E73" s="250"/>
      <c r="F73" s="9" t="s">
        <v>28</v>
      </c>
      <c r="G73" s="106">
        <v>0</v>
      </c>
    </row>
    <row r="74" spans="1:8" s="47" customFormat="1" ht="82.5">
      <c r="A74" s="16" t="s">
        <v>870</v>
      </c>
      <c r="B74" s="16" t="s">
        <v>529</v>
      </c>
      <c r="C74" s="125" t="s">
        <v>871</v>
      </c>
      <c r="D74" s="16" t="s">
        <v>89</v>
      </c>
      <c r="E74" s="124" t="s">
        <v>90</v>
      </c>
      <c r="F74" s="45" t="s">
        <v>39</v>
      </c>
      <c r="G74" s="106">
        <f>(G73/G70)*100</f>
        <v>0</v>
      </c>
      <c r="H74" s="46"/>
    </row>
    <row r="75" spans="1:8">
      <c r="A75" s="250" t="s">
        <v>22</v>
      </c>
      <c r="B75" s="250" t="s">
        <v>23</v>
      </c>
      <c r="C75" s="250" t="s">
        <v>31</v>
      </c>
      <c r="D75" s="250" t="s">
        <v>24</v>
      </c>
      <c r="E75" s="250" t="s">
        <v>25</v>
      </c>
      <c r="F75" s="9" t="s">
        <v>26</v>
      </c>
      <c r="G75" s="106">
        <v>80</v>
      </c>
    </row>
    <row r="76" spans="1:8">
      <c r="A76" s="250"/>
      <c r="B76" s="250"/>
      <c r="C76" s="250"/>
      <c r="D76" s="250"/>
      <c r="E76" s="250"/>
      <c r="F76" s="9" t="s">
        <v>36</v>
      </c>
      <c r="G76" s="106">
        <v>80</v>
      </c>
    </row>
    <row r="77" spans="1:8">
      <c r="A77" s="250"/>
      <c r="B77" s="250"/>
      <c r="C77" s="250"/>
      <c r="D77" s="250"/>
      <c r="E77" s="250"/>
      <c r="F77" s="9" t="s">
        <v>27</v>
      </c>
      <c r="G77" s="106" t="s">
        <v>120</v>
      </c>
    </row>
    <row r="78" spans="1:8">
      <c r="A78" s="250"/>
      <c r="B78" s="250"/>
      <c r="C78" s="250"/>
      <c r="D78" s="250"/>
      <c r="E78" s="250"/>
      <c r="F78" s="9" t="s">
        <v>37</v>
      </c>
      <c r="G78" s="106" t="s">
        <v>120</v>
      </c>
    </row>
    <row r="79" spans="1:8">
      <c r="A79" s="250"/>
      <c r="B79" s="250"/>
      <c r="C79" s="250"/>
      <c r="D79" s="250"/>
      <c r="E79" s="250"/>
      <c r="F79" s="9" t="s">
        <v>28</v>
      </c>
      <c r="G79" s="106" t="s">
        <v>120</v>
      </c>
    </row>
    <row r="80" spans="1:8" s="47" customFormat="1" ht="82.5">
      <c r="A80" s="16" t="s">
        <v>872</v>
      </c>
      <c r="B80" s="16" t="s">
        <v>873</v>
      </c>
      <c r="C80" s="16" t="s">
        <v>874</v>
      </c>
      <c r="D80" s="16" t="s">
        <v>89</v>
      </c>
      <c r="E80" s="124" t="s">
        <v>103</v>
      </c>
      <c r="F80" s="45" t="s">
        <v>39</v>
      </c>
      <c r="G80" s="106" t="s">
        <v>120</v>
      </c>
      <c r="H80" s="46"/>
    </row>
    <row r="81" spans="1:8">
      <c r="A81" s="250" t="s">
        <v>22</v>
      </c>
      <c r="B81" s="250" t="s">
        <v>23</v>
      </c>
      <c r="C81" s="250" t="s">
        <v>31</v>
      </c>
      <c r="D81" s="250" t="s">
        <v>24</v>
      </c>
      <c r="E81" s="250" t="s">
        <v>25</v>
      </c>
      <c r="F81" s="9" t="s">
        <v>26</v>
      </c>
      <c r="G81" s="82">
        <v>100</v>
      </c>
    </row>
    <row r="82" spans="1:8">
      <c r="A82" s="250"/>
      <c r="B82" s="250"/>
      <c r="C82" s="250"/>
      <c r="D82" s="250"/>
      <c r="E82" s="250"/>
      <c r="F82" s="9" t="s">
        <v>36</v>
      </c>
      <c r="G82" s="82">
        <v>100</v>
      </c>
    </row>
    <row r="83" spans="1:8">
      <c r="A83" s="250"/>
      <c r="B83" s="250"/>
      <c r="C83" s="250"/>
      <c r="D83" s="250"/>
      <c r="E83" s="250"/>
      <c r="F83" s="9" t="s">
        <v>27</v>
      </c>
      <c r="G83" s="82">
        <v>0</v>
      </c>
    </row>
    <row r="84" spans="1:8">
      <c r="A84" s="250"/>
      <c r="B84" s="250"/>
      <c r="C84" s="250"/>
      <c r="D84" s="250"/>
      <c r="E84" s="250"/>
      <c r="F84" s="9" t="s">
        <v>37</v>
      </c>
      <c r="G84" s="106">
        <v>0</v>
      </c>
    </row>
    <row r="85" spans="1:8">
      <c r="A85" s="250"/>
      <c r="B85" s="250"/>
      <c r="C85" s="250"/>
      <c r="D85" s="250"/>
      <c r="E85" s="250"/>
      <c r="F85" s="9" t="s">
        <v>28</v>
      </c>
      <c r="G85" s="82">
        <v>0</v>
      </c>
    </row>
    <row r="86" spans="1:8" s="47" customFormat="1" ht="66" customHeight="1">
      <c r="A86" s="16" t="s">
        <v>279</v>
      </c>
      <c r="B86" s="16" t="s">
        <v>875</v>
      </c>
      <c r="C86" s="16" t="s">
        <v>876</v>
      </c>
      <c r="D86" s="16" t="s">
        <v>89</v>
      </c>
      <c r="E86" s="124" t="s">
        <v>90</v>
      </c>
      <c r="F86" s="45" t="s">
        <v>39</v>
      </c>
      <c r="G86" s="109">
        <f>(G85/G82)*100</f>
        <v>0</v>
      </c>
      <c r="H86" s="46"/>
    </row>
    <row r="87" spans="1:8">
      <c r="A87" s="250" t="s">
        <v>22</v>
      </c>
      <c r="B87" s="250" t="s">
        <v>23</v>
      </c>
      <c r="C87" s="250" t="s">
        <v>31</v>
      </c>
      <c r="D87" s="250" t="s">
        <v>24</v>
      </c>
      <c r="E87" s="250" t="s">
        <v>25</v>
      </c>
      <c r="F87" s="9" t="s">
        <v>26</v>
      </c>
      <c r="G87" s="106">
        <v>100</v>
      </c>
    </row>
    <row r="88" spans="1:8">
      <c r="A88" s="250"/>
      <c r="B88" s="250"/>
      <c r="C88" s="250"/>
      <c r="D88" s="250"/>
      <c r="E88" s="250"/>
      <c r="F88" s="9" t="s">
        <v>36</v>
      </c>
      <c r="G88" s="82">
        <v>100</v>
      </c>
    </row>
    <row r="89" spans="1:8">
      <c r="A89" s="250"/>
      <c r="B89" s="250"/>
      <c r="C89" s="250"/>
      <c r="D89" s="250"/>
      <c r="E89" s="250"/>
      <c r="F89" s="9" t="s">
        <v>27</v>
      </c>
      <c r="G89" s="106">
        <v>100</v>
      </c>
    </row>
    <row r="90" spans="1:8">
      <c r="A90" s="250"/>
      <c r="B90" s="250"/>
      <c r="C90" s="250"/>
      <c r="D90" s="250"/>
      <c r="E90" s="250"/>
      <c r="F90" s="9" t="s">
        <v>37</v>
      </c>
      <c r="G90" s="106">
        <v>100</v>
      </c>
    </row>
    <row r="91" spans="1:8">
      <c r="A91" s="250"/>
      <c r="B91" s="250"/>
      <c r="C91" s="250"/>
      <c r="D91" s="250"/>
      <c r="E91" s="250"/>
      <c r="F91" s="9" t="s">
        <v>28</v>
      </c>
      <c r="G91" s="106" t="s">
        <v>282</v>
      </c>
    </row>
    <row r="92" spans="1:8" s="47" customFormat="1" ht="132">
      <c r="A92" s="16" t="s">
        <v>283</v>
      </c>
      <c r="B92" s="16" t="s">
        <v>877</v>
      </c>
      <c r="C92" s="16" t="s">
        <v>878</v>
      </c>
      <c r="D92" s="16" t="s">
        <v>89</v>
      </c>
      <c r="E92" s="124" t="s">
        <v>90</v>
      </c>
      <c r="F92" s="45" t="s">
        <v>39</v>
      </c>
      <c r="G92" s="106" t="s">
        <v>282</v>
      </c>
      <c r="H92" s="46"/>
    </row>
    <row r="93" spans="1:8">
      <c r="A93" s="250" t="s">
        <v>22</v>
      </c>
      <c r="B93" s="250" t="s">
        <v>23</v>
      </c>
      <c r="C93" s="250" t="s">
        <v>31</v>
      </c>
      <c r="D93" s="250" t="s">
        <v>24</v>
      </c>
      <c r="E93" s="250" t="s">
        <v>25</v>
      </c>
      <c r="F93" s="9" t="s">
        <v>26</v>
      </c>
      <c r="G93" s="110">
        <v>70</v>
      </c>
    </row>
    <row r="94" spans="1:8">
      <c r="A94" s="250"/>
      <c r="B94" s="250"/>
      <c r="C94" s="250"/>
      <c r="D94" s="250"/>
      <c r="E94" s="250"/>
      <c r="F94" s="9" t="s">
        <v>36</v>
      </c>
      <c r="G94" s="92">
        <v>70</v>
      </c>
    </row>
    <row r="95" spans="1:8">
      <c r="A95" s="250"/>
      <c r="B95" s="250"/>
      <c r="C95" s="250"/>
      <c r="D95" s="250"/>
      <c r="E95" s="250"/>
      <c r="F95" s="9" t="s">
        <v>27</v>
      </c>
      <c r="G95" s="106" t="s">
        <v>120</v>
      </c>
    </row>
    <row r="96" spans="1:8">
      <c r="A96" s="250"/>
      <c r="B96" s="250"/>
      <c r="C96" s="250"/>
      <c r="D96" s="250"/>
      <c r="E96" s="250"/>
      <c r="F96" s="9" t="s">
        <v>37</v>
      </c>
      <c r="G96" s="106" t="s">
        <v>120</v>
      </c>
    </row>
    <row r="97" spans="1:7">
      <c r="A97" s="250"/>
      <c r="B97" s="250"/>
      <c r="C97" s="250"/>
      <c r="D97" s="250"/>
      <c r="E97" s="250"/>
      <c r="F97" s="9" t="s">
        <v>28</v>
      </c>
      <c r="G97" s="106" t="s">
        <v>120</v>
      </c>
    </row>
    <row r="98" spans="1:7" s="51" customFormat="1" ht="99.75" thickBot="1">
      <c r="A98" s="49" t="s">
        <v>879</v>
      </c>
      <c r="B98" s="49" t="s">
        <v>880</v>
      </c>
      <c r="C98" s="139" t="s">
        <v>295</v>
      </c>
      <c r="D98" s="13" t="s">
        <v>89</v>
      </c>
      <c r="E98" s="107" t="s">
        <v>135</v>
      </c>
      <c r="F98" s="50" t="s">
        <v>39</v>
      </c>
      <c r="G98" s="106" t="s">
        <v>120</v>
      </c>
    </row>
    <row r="99" spans="1:7">
      <c r="A99" s="256" t="s">
        <v>29</v>
      </c>
      <c r="B99" s="256"/>
      <c r="C99" s="256"/>
      <c r="D99" s="256"/>
      <c r="E99" s="256"/>
      <c r="F99" s="256"/>
      <c r="G99" s="256"/>
    </row>
    <row r="100" spans="1:7">
      <c r="A100" s="275" t="str">
        <f>(A32)</f>
        <v>Promedio de Acceso y conocimiento de los derechos de acceso a la información y protección de datos personales.</v>
      </c>
      <c r="B100" s="275"/>
      <c r="C100" s="275"/>
      <c r="D100" s="275"/>
      <c r="E100" s="275"/>
      <c r="F100" s="275"/>
      <c r="G100" s="275"/>
    </row>
    <row r="101" spans="1:7">
      <c r="A101" s="10" t="s">
        <v>53</v>
      </c>
      <c r="B101" s="280"/>
      <c r="C101" s="280"/>
      <c r="D101" s="280"/>
      <c r="E101" s="280"/>
      <c r="F101" s="280"/>
      <c r="G101" s="280"/>
    </row>
    <row r="102" spans="1:7">
      <c r="A102" s="275" t="str">
        <f>(A40)</f>
        <v>Porcentaje de cumplimiento de obligaciones de transparencia y acceso a la información por parte los sujetos obligados de la Administración Pública Centralizada</v>
      </c>
      <c r="B102" s="275"/>
      <c r="C102" s="275"/>
      <c r="D102" s="275"/>
      <c r="E102" s="275"/>
      <c r="F102" s="275"/>
      <c r="G102" s="275"/>
    </row>
    <row r="103" spans="1:7">
      <c r="A103" s="10" t="s">
        <v>53</v>
      </c>
      <c r="B103" s="280"/>
      <c r="C103" s="280"/>
      <c r="D103" s="280"/>
      <c r="E103" s="280"/>
      <c r="F103" s="280"/>
      <c r="G103" s="280"/>
    </row>
    <row r="104" spans="1:7">
      <c r="A104" s="275" t="str">
        <f>(A48)</f>
        <v>Índice de acompañamiento y asistencia a los sujetos obligados de la Administración Pública Centralizada.</v>
      </c>
      <c r="B104" s="275"/>
      <c r="C104" s="275"/>
      <c r="D104" s="275"/>
      <c r="E104" s="275"/>
      <c r="F104" s="275"/>
      <c r="G104" s="275"/>
    </row>
    <row r="105" spans="1:7">
      <c r="A105" s="10" t="s">
        <v>53</v>
      </c>
      <c r="B105" s="280"/>
      <c r="C105" s="280"/>
      <c r="D105" s="280"/>
      <c r="E105" s="280"/>
      <c r="F105" s="280"/>
      <c r="G105" s="280"/>
    </row>
    <row r="106" spans="1:7">
      <c r="A106" s="275" t="str">
        <f>(A54)</f>
        <v>Proporción de acciones de seguimiento al cumplimiento de las obligaciones de los sujetos obligados de la Administración Pública Centralizada del marco normativo de transparencia y acceso a la información.</v>
      </c>
      <c r="B106" s="275"/>
      <c r="C106" s="275"/>
      <c r="D106" s="275"/>
      <c r="E106" s="275"/>
      <c r="F106" s="275"/>
      <c r="G106" s="275"/>
    </row>
    <row r="107" spans="1:7">
      <c r="A107" s="10" t="s">
        <v>53</v>
      </c>
      <c r="B107" s="280"/>
      <c r="C107" s="280"/>
      <c r="D107" s="280"/>
      <c r="E107" s="280"/>
      <c r="F107" s="280"/>
      <c r="G107" s="280"/>
    </row>
    <row r="108" spans="1:7">
      <c r="A108" s="275" t="str">
        <f>(A62)</f>
        <v>Asesoría  y levantamiento de información sobre los sujetos obligados de la Administración Pública Centralizada en relación a la implementación de acciones para el cumplimiento de las obligaciones en el marco de la normatividad  de transparencia y acceso a la información.</v>
      </c>
      <c r="B108" s="275"/>
      <c r="C108" s="275"/>
      <c r="D108" s="275"/>
      <c r="E108" s="275"/>
      <c r="F108" s="275"/>
      <c r="G108" s="275"/>
    </row>
    <row r="109" spans="1:7">
      <c r="A109" s="10" t="s">
        <v>53</v>
      </c>
      <c r="B109" s="280" t="s">
        <v>881</v>
      </c>
      <c r="C109" s="280"/>
      <c r="D109" s="280"/>
      <c r="E109" s="280"/>
      <c r="F109" s="280"/>
      <c r="G109" s="280"/>
    </row>
    <row r="110" spans="1:7">
      <c r="A110" s="275" t="str">
        <f>(A68)</f>
        <v xml:space="preserve">Porcentaje de convenios generales y específicos firmados
</v>
      </c>
      <c r="B110" s="275"/>
      <c r="C110" s="275"/>
      <c r="D110" s="275"/>
      <c r="E110" s="275"/>
      <c r="F110" s="275"/>
      <c r="G110" s="275"/>
    </row>
    <row r="111" spans="1:7">
      <c r="A111" s="10" t="s">
        <v>53</v>
      </c>
      <c r="B111" s="280"/>
      <c r="C111" s="280"/>
      <c r="D111" s="280"/>
      <c r="E111" s="280"/>
      <c r="F111" s="280"/>
      <c r="G111" s="280"/>
    </row>
    <row r="112" spans="1:7">
      <c r="A112" s="275" t="str">
        <f>(A74)</f>
        <v xml:space="preserve">Porcentaje de asistencia de los servidores públicos y particulares invitados a eventos y actividades que promueven políticas orientadas a la transparencia organizacional
</v>
      </c>
      <c r="B112" s="275"/>
      <c r="C112" s="275"/>
      <c r="D112" s="275"/>
      <c r="E112" s="275"/>
      <c r="F112" s="275"/>
      <c r="G112" s="275"/>
    </row>
    <row r="113" spans="1:7">
      <c r="A113" s="10" t="s">
        <v>53</v>
      </c>
      <c r="B113" s="280"/>
      <c r="C113" s="280"/>
      <c r="D113" s="280"/>
      <c r="E113" s="280"/>
      <c r="F113" s="280"/>
      <c r="G113" s="280"/>
    </row>
    <row r="114" spans="1:7">
      <c r="A114" s="275" t="str">
        <f>(A80)</f>
        <v>Porcentaje de cumplimiento de los Sujetos Obligados de la Administración Pública Centralizada en los Programas de Políticas de Acceso a la Información, Transparencia Proactiva y Gobierno Abierto.</v>
      </c>
      <c r="B114" s="275"/>
      <c r="C114" s="275"/>
      <c r="D114" s="275"/>
      <c r="E114" s="275"/>
      <c r="F114" s="275"/>
      <c r="G114" s="275"/>
    </row>
    <row r="115" spans="1:7">
      <c r="A115" s="10" t="s">
        <v>53</v>
      </c>
      <c r="B115" s="280"/>
      <c r="C115" s="280"/>
      <c r="D115" s="280"/>
      <c r="E115" s="280"/>
      <c r="F115" s="280"/>
      <c r="G115" s="280"/>
    </row>
    <row r="116" spans="1:7">
      <c r="A116" s="275" t="str">
        <f>(A86)</f>
        <v>Porcentaje de acciones de sensibilización facilitadas de los Programas de Políticas de Acceso a la Información, Transparencia Proactiva, Gobierno Abierto,  y tramitadas en materia de protección de datos personales y gestión documental.</v>
      </c>
      <c r="B116" s="275"/>
      <c r="C116" s="275"/>
      <c r="D116" s="275"/>
      <c r="E116" s="275"/>
      <c r="F116" s="275"/>
      <c r="G116" s="275"/>
    </row>
    <row r="117" spans="1:7">
      <c r="A117" s="10" t="s">
        <v>53</v>
      </c>
      <c r="B117" s="280"/>
      <c r="C117" s="280"/>
      <c r="D117" s="280"/>
      <c r="E117" s="280"/>
      <c r="F117" s="280"/>
      <c r="G117" s="280"/>
    </row>
    <row r="118" spans="1:7">
      <c r="A118" s="275" t="str">
        <f>(A92)</f>
        <v>Porcentaje de asesorías y consultas facilitadas y tramitadas en materia de los Programas de Políticas de Acceso a la Información, Transparencia Proactiva y Gobierno Abierto, protección de datos personales y gestión documental.</v>
      </c>
      <c r="B118" s="275"/>
      <c r="C118" s="275"/>
      <c r="D118" s="275"/>
      <c r="E118" s="275"/>
      <c r="F118" s="275"/>
      <c r="G118" s="275"/>
    </row>
    <row r="119" spans="1:7">
      <c r="A119" s="10" t="s">
        <v>53</v>
      </c>
      <c r="B119" s="280" t="s">
        <v>304</v>
      </c>
      <c r="C119" s="280"/>
      <c r="D119" s="280"/>
      <c r="E119" s="280"/>
      <c r="F119" s="280"/>
      <c r="G119" s="280"/>
    </row>
    <row r="120" spans="1:7">
      <c r="A120" s="275" t="str">
        <f>(A98)</f>
        <v>Porcentaje de sujetos obligados del la Administración Pública Centralizada revisados que subieron la información de  las obligaciones que derivan del Título Quinto de la LGTAIP en la Plataforma Nacional de Transparencia en tiempo y forma.</v>
      </c>
      <c r="B120" s="275"/>
      <c r="C120" s="275"/>
      <c r="D120" s="275"/>
      <c r="E120" s="275"/>
      <c r="F120" s="275"/>
      <c r="G120" s="275"/>
    </row>
    <row r="121" spans="1:7">
      <c r="A121" s="10" t="s">
        <v>53</v>
      </c>
      <c r="B121" s="280"/>
      <c r="C121" s="280"/>
      <c r="D121" s="280"/>
      <c r="E121" s="280"/>
      <c r="F121" s="280"/>
      <c r="G121" s="280"/>
    </row>
    <row r="122" spans="1:7">
      <c r="A122" s="277"/>
      <c r="B122" s="277"/>
      <c r="C122" s="277"/>
      <c r="D122" s="277"/>
      <c r="E122" s="277"/>
      <c r="F122" s="277"/>
      <c r="G122" s="277"/>
    </row>
    <row r="123" spans="1:7">
      <c r="A123" s="256" t="s">
        <v>38</v>
      </c>
      <c r="B123" s="256"/>
      <c r="C123" s="256"/>
      <c r="D123" s="256"/>
      <c r="E123" s="256"/>
      <c r="F123" s="256"/>
      <c r="G123" s="256"/>
    </row>
    <row r="124" spans="1:7">
      <c r="A124" s="275" t="s">
        <v>882</v>
      </c>
      <c r="B124" s="275"/>
      <c r="C124" s="275"/>
      <c r="D124" s="275"/>
      <c r="E124" s="275"/>
      <c r="F124" s="275"/>
      <c r="G124" s="275"/>
    </row>
    <row r="125" spans="1:7" ht="33">
      <c r="A125" s="11" t="s">
        <v>33</v>
      </c>
      <c r="B125" s="319" t="s">
        <v>883</v>
      </c>
      <c r="C125" s="319"/>
      <c r="D125" s="319"/>
      <c r="E125" s="319"/>
      <c r="F125" s="319"/>
      <c r="G125" s="319"/>
    </row>
    <row r="126" spans="1:7">
      <c r="A126" s="11" t="s">
        <v>34</v>
      </c>
      <c r="B126" s="276" t="s">
        <v>120</v>
      </c>
      <c r="C126" s="276"/>
      <c r="D126" s="276"/>
      <c r="E126" s="276"/>
      <c r="F126" s="276"/>
      <c r="G126" s="276"/>
    </row>
    <row r="127" spans="1:7">
      <c r="A127" s="11" t="s">
        <v>35</v>
      </c>
      <c r="B127" s="278" t="s">
        <v>120</v>
      </c>
      <c r="C127" s="278"/>
      <c r="D127" s="278"/>
      <c r="E127" s="278"/>
      <c r="F127" s="278"/>
      <c r="G127" s="278"/>
    </row>
    <row r="128" spans="1:7">
      <c r="A128" s="277"/>
      <c r="B128" s="277"/>
      <c r="C128" s="277"/>
      <c r="D128" s="277"/>
      <c r="E128" s="277"/>
      <c r="F128" s="277"/>
      <c r="G128" s="277"/>
    </row>
    <row r="129" spans="1:8">
      <c r="A129" s="256" t="s">
        <v>61</v>
      </c>
      <c r="B129" s="256"/>
      <c r="C129" s="256"/>
      <c r="D129" s="256"/>
      <c r="E129" s="256"/>
      <c r="F129" s="256"/>
      <c r="G129" s="256"/>
    </row>
    <row r="130" spans="1:8">
      <c r="A130" s="275" t="s">
        <v>856</v>
      </c>
      <c r="B130" s="275"/>
      <c r="C130" s="275"/>
      <c r="D130" s="275"/>
      <c r="E130" s="275"/>
      <c r="F130" s="275"/>
      <c r="G130" s="275"/>
    </row>
    <row r="131" spans="1:8" s="6" customFormat="1">
      <c r="A131" s="10" t="s">
        <v>53</v>
      </c>
      <c r="B131" s="280" t="s">
        <v>884</v>
      </c>
      <c r="C131" s="280"/>
      <c r="D131" s="280"/>
      <c r="E131" s="280"/>
      <c r="F131" s="280"/>
      <c r="G131" s="280"/>
      <c r="H131" s="5"/>
    </row>
    <row r="132" spans="1:8">
      <c r="A132" s="275" t="s">
        <v>885</v>
      </c>
      <c r="B132" s="275"/>
      <c r="C132" s="275"/>
      <c r="D132" s="275"/>
      <c r="E132" s="275"/>
      <c r="F132" s="275"/>
      <c r="G132" s="275"/>
    </row>
    <row r="133" spans="1:8" ht="33.75" customHeight="1">
      <c r="A133" s="10" t="s">
        <v>53</v>
      </c>
      <c r="B133" s="280" t="s">
        <v>886</v>
      </c>
      <c r="C133" s="280"/>
      <c r="D133" s="280"/>
      <c r="E133" s="280"/>
      <c r="F133" s="280"/>
      <c r="G133" s="280"/>
    </row>
    <row r="134" spans="1:8">
      <c r="A134" s="275" t="s">
        <v>887</v>
      </c>
      <c r="B134" s="275"/>
      <c r="C134" s="275"/>
      <c r="D134" s="275"/>
      <c r="E134" s="275"/>
      <c r="F134" s="275"/>
      <c r="G134" s="275"/>
    </row>
    <row r="135" spans="1:8" ht="33.75" customHeight="1">
      <c r="A135" s="10" t="s">
        <v>53</v>
      </c>
      <c r="B135" s="280" t="s">
        <v>888</v>
      </c>
      <c r="C135" s="280"/>
      <c r="D135" s="280"/>
      <c r="E135" s="280"/>
      <c r="F135" s="280"/>
      <c r="G135" s="280"/>
    </row>
    <row r="136" spans="1:8">
      <c r="A136" s="275" t="s">
        <v>859</v>
      </c>
      <c r="B136" s="275"/>
      <c r="C136" s="275"/>
      <c r="D136" s="275"/>
      <c r="E136" s="275"/>
      <c r="F136" s="275"/>
      <c r="G136" s="275"/>
    </row>
    <row r="137" spans="1:8" ht="33.75" customHeight="1">
      <c r="A137" s="10" t="s">
        <v>53</v>
      </c>
      <c r="B137" s="280" t="s">
        <v>889</v>
      </c>
      <c r="C137" s="280"/>
      <c r="D137" s="280"/>
      <c r="E137" s="280"/>
      <c r="F137" s="280"/>
      <c r="G137" s="280"/>
    </row>
    <row r="138" spans="1:8">
      <c r="A138" s="275" t="s">
        <v>862</v>
      </c>
      <c r="B138" s="275"/>
      <c r="C138" s="275"/>
      <c r="D138" s="275"/>
      <c r="E138" s="275"/>
      <c r="F138" s="275"/>
      <c r="G138" s="275"/>
    </row>
    <row r="139" spans="1:8" ht="33.75" customHeight="1">
      <c r="A139" s="10" t="s">
        <v>53</v>
      </c>
      <c r="B139" s="280" t="s">
        <v>890</v>
      </c>
      <c r="C139" s="280"/>
      <c r="D139" s="280"/>
      <c r="E139" s="280"/>
      <c r="F139" s="280"/>
      <c r="G139" s="280"/>
    </row>
    <row r="140" spans="1:8">
      <c r="A140" s="275" t="s">
        <v>891</v>
      </c>
      <c r="B140" s="275"/>
      <c r="C140" s="275"/>
      <c r="D140" s="275"/>
      <c r="E140" s="275"/>
      <c r="F140" s="275"/>
      <c r="G140" s="275"/>
    </row>
    <row r="141" spans="1:8" ht="33.75" customHeight="1">
      <c r="A141" s="10" t="s">
        <v>53</v>
      </c>
      <c r="B141" s="280" t="s">
        <v>892</v>
      </c>
      <c r="C141" s="280"/>
      <c r="D141" s="280"/>
      <c r="E141" s="280"/>
      <c r="F141" s="280"/>
      <c r="G141" s="280"/>
    </row>
    <row r="142" spans="1:8">
      <c r="A142" s="275" t="s">
        <v>865</v>
      </c>
      <c r="B142" s="275"/>
      <c r="C142" s="275"/>
      <c r="D142" s="275"/>
      <c r="E142" s="275"/>
      <c r="F142" s="275"/>
      <c r="G142" s="275"/>
    </row>
    <row r="143" spans="1:8" ht="33.75" customHeight="1">
      <c r="A143" s="10" t="s">
        <v>53</v>
      </c>
      <c r="B143" s="280" t="s">
        <v>893</v>
      </c>
      <c r="C143" s="280"/>
      <c r="D143" s="280"/>
      <c r="E143" s="280"/>
      <c r="F143" s="280"/>
      <c r="G143" s="280"/>
    </row>
    <row r="144" spans="1:8">
      <c r="A144" s="275" t="s">
        <v>894</v>
      </c>
      <c r="B144" s="275"/>
      <c r="C144" s="275"/>
      <c r="D144" s="275"/>
      <c r="E144" s="275"/>
      <c r="F144" s="275"/>
      <c r="G144" s="275"/>
    </row>
    <row r="145" spans="1:7" ht="33.75" customHeight="1">
      <c r="A145" s="10" t="s">
        <v>53</v>
      </c>
      <c r="B145" s="280" t="s">
        <v>895</v>
      </c>
      <c r="C145" s="280"/>
      <c r="D145" s="280"/>
      <c r="E145" s="280"/>
      <c r="F145" s="280"/>
      <c r="G145" s="280"/>
    </row>
    <row r="146" spans="1:7">
      <c r="A146" s="275" t="s">
        <v>872</v>
      </c>
      <c r="B146" s="275"/>
      <c r="C146" s="275"/>
      <c r="D146" s="275"/>
      <c r="E146" s="275"/>
      <c r="F146" s="275"/>
      <c r="G146" s="275"/>
    </row>
    <row r="147" spans="1:7" ht="33.75" customHeight="1">
      <c r="A147" s="10" t="s">
        <v>53</v>
      </c>
      <c r="B147" s="280" t="s">
        <v>896</v>
      </c>
      <c r="C147" s="280"/>
      <c r="D147" s="280"/>
      <c r="E147" s="280"/>
      <c r="F147" s="280"/>
      <c r="G147" s="280"/>
    </row>
    <row r="148" spans="1:7">
      <c r="A148" s="275" t="s">
        <v>283</v>
      </c>
      <c r="B148" s="275"/>
      <c r="C148" s="275"/>
      <c r="D148" s="275"/>
      <c r="E148" s="275"/>
      <c r="F148" s="275"/>
      <c r="G148" s="275"/>
    </row>
    <row r="149" spans="1:7" ht="33.75" customHeight="1">
      <c r="A149" s="10" t="s">
        <v>53</v>
      </c>
      <c r="B149" s="280" t="s">
        <v>682</v>
      </c>
      <c r="C149" s="280"/>
      <c r="D149" s="280"/>
      <c r="E149" s="280"/>
      <c r="F149" s="280"/>
      <c r="G149" s="280"/>
    </row>
    <row r="150" spans="1:7">
      <c r="A150" s="275" t="s">
        <v>279</v>
      </c>
      <c r="B150" s="275"/>
      <c r="C150" s="275"/>
      <c r="D150" s="275"/>
      <c r="E150" s="275"/>
      <c r="F150" s="275"/>
      <c r="G150" s="275"/>
    </row>
    <row r="151" spans="1:7" ht="33.75" customHeight="1">
      <c r="A151" s="10" t="s">
        <v>53</v>
      </c>
      <c r="B151" s="280" t="s">
        <v>681</v>
      </c>
      <c r="C151" s="280"/>
      <c r="D151" s="280"/>
      <c r="E151" s="280"/>
      <c r="F151" s="280"/>
      <c r="G151" s="280"/>
    </row>
    <row r="152" spans="1:7">
      <c r="A152" s="275" t="s">
        <v>879</v>
      </c>
      <c r="B152" s="275"/>
      <c r="C152" s="275"/>
      <c r="D152" s="275"/>
      <c r="E152" s="275"/>
      <c r="F152" s="275"/>
      <c r="G152" s="275"/>
    </row>
    <row r="153" spans="1:7" ht="33.75" customHeight="1">
      <c r="A153" s="10" t="s">
        <v>53</v>
      </c>
      <c r="B153" s="280" t="s">
        <v>897</v>
      </c>
      <c r="C153" s="280"/>
      <c r="D153" s="280"/>
      <c r="E153" s="280"/>
      <c r="F153" s="280"/>
      <c r="G153" s="280"/>
    </row>
    <row r="154" spans="1:7">
      <c r="A154" s="275" t="s">
        <v>898</v>
      </c>
      <c r="B154" s="275"/>
      <c r="C154" s="275"/>
      <c r="D154" s="275"/>
      <c r="E154" s="275"/>
      <c r="F154" s="275"/>
      <c r="G154" s="275"/>
    </row>
    <row r="155" spans="1:7" ht="33.75" customHeight="1">
      <c r="A155" s="10" t="s">
        <v>53</v>
      </c>
      <c r="B155" s="280" t="s">
        <v>899</v>
      </c>
      <c r="C155" s="280"/>
      <c r="D155" s="280"/>
      <c r="E155" s="280"/>
      <c r="F155" s="280"/>
      <c r="G155" s="280"/>
    </row>
    <row r="156" spans="1:7">
      <c r="A156" s="275" t="s">
        <v>900</v>
      </c>
      <c r="B156" s="275"/>
      <c r="C156" s="275"/>
      <c r="D156" s="275"/>
      <c r="E156" s="275"/>
      <c r="F156" s="275"/>
      <c r="G156" s="275"/>
    </row>
    <row r="157" spans="1:7" ht="33.75" customHeight="1">
      <c r="A157" s="10" t="s">
        <v>53</v>
      </c>
      <c r="B157" s="280" t="s">
        <v>901</v>
      </c>
      <c r="C157" s="280"/>
      <c r="D157" s="280"/>
      <c r="E157" s="280"/>
      <c r="F157" s="280"/>
      <c r="G157" s="280"/>
    </row>
    <row r="158" spans="1:7">
      <c r="A158" s="275" t="s">
        <v>528</v>
      </c>
      <c r="B158" s="275"/>
      <c r="C158" s="275"/>
      <c r="D158" s="275"/>
      <c r="E158" s="275"/>
      <c r="F158" s="275"/>
      <c r="G158" s="275"/>
    </row>
    <row r="159" spans="1:7" ht="33.75" customHeight="1">
      <c r="A159" s="10" t="s">
        <v>53</v>
      </c>
      <c r="B159" s="280" t="s">
        <v>902</v>
      </c>
      <c r="C159" s="280"/>
      <c r="D159" s="280"/>
      <c r="E159" s="280"/>
      <c r="F159" s="280"/>
      <c r="G159" s="280"/>
    </row>
    <row r="160" spans="1:7">
      <c r="A160" s="275" t="s">
        <v>903</v>
      </c>
      <c r="B160" s="275"/>
      <c r="C160" s="275"/>
      <c r="D160" s="275"/>
      <c r="E160" s="275"/>
      <c r="F160" s="275"/>
      <c r="G160" s="275"/>
    </row>
    <row r="161" spans="1:7" ht="33.75" customHeight="1">
      <c r="A161" s="10" t="s">
        <v>53</v>
      </c>
      <c r="B161" s="280" t="s">
        <v>904</v>
      </c>
      <c r="C161" s="280"/>
      <c r="D161" s="280"/>
      <c r="E161" s="280"/>
      <c r="F161" s="280"/>
      <c r="G161" s="280"/>
    </row>
    <row r="162" spans="1:7">
      <c r="A162" s="275" t="s">
        <v>905</v>
      </c>
      <c r="B162" s="275"/>
      <c r="C162" s="275"/>
      <c r="D162" s="275"/>
      <c r="E162" s="275"/>
      <c r="F162" s="275"/>
      <c r="G162" s="275"/>
    </row>
    <row r="163" spans="1:7" ht="33.75" customHeight="1">
      <c r="A163" s="10" t="s">
        <v>53</v>
      </c>
      <c r="B163" s="280" t="s">
        <v>906</v>
      </c>
      <c r="C163" s="280"/>
      <c r="D163" s="280"/>
      <c r="E163" s="280"/>
      <c r="F163" s="280"/>
      <c r="G163" s="280"/>
    </row>
    <row r="164" spans="1:7">
      <c r="A164" s="277"/>
      <c r="B164" s="277"/>
      <c r="C164" s="277"/>
      <c r="D164" s="277"/>
      <c r="E164" s="277"/>
      <c r="F164" s="277"/>
      <c r="G164" s="277"/>
    </row>
  </sheetData>
  <mergeCells count="169">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99:G99"/>
    <mergeCell ref="A100:G100"/>
    <mergeCell ref="B101:G101"/>
    <mergeCell ref="A102:G102"/>
    <mergeCell ref="B103:G103"/>
    <mergeCell ref="A104:G104"/>
    <mergeCell ref="A87:A91"/>
    <mergeCell ref="B87:B91"/>
    <mergeCell ref="C87:C91"/>
    <mergeCell ref="D87:D91"/>
    <mergeCell ref="E87:E91"/>
    <mergeCell ref="A93:A97"/>
    <mergeCell ref="B93:B97"/>
    <mergeCell ref="C93:C97"/>
    <mergeCell ref="D93:D97"/>
    <mergeCell ref="E93:E97"/>
    <mergeCell ref="B111:G111"/>
    <mergeCell ref="A112:G112"/>
    <mergeCell ref="B113:G113"/>
    <mergeCell ref="A114:G114"/>
    <mergeCell ref="B115:G115"/>
    <mergeCell ref="A116:G116"/>
    <mergeCell ref="B105:G105"/>
    <mergeCell ref="A106:G106"/>
    <mergeCell ref="B107:G107"/>
    <mergeCell ref="A108:G108"/>
    <mergeCell ref="B109:G109"/>
    <mergeCell ref="A110:G110"/>
    <mergeCell ref="A123:G123"/>
    <mergeCell ref="A124:G124"/>
    <mergeCell ref="B125:G125"/>
    <mergeCell ref="B126:G126"/>
    <mergeCell ref="B127:G127"/>
    <mergeCell ref="A128:G128"/>
    <mergeCell ref="B117:G117"/>
    <mergeCell ref="A118:G118"/>
    <mergeCell ref="B119:G119"/>
    <mergeCell ref="A120:G120"/>
    <mergeCell ref="B121:G121"/>
    <mergeCell ref="A122:G122"/>
    <mergeCell ref="B135:G135"/>
    <mergeCell ref="A136:G136"/>
    <mergeCell ref="B137:G137"/>
    <mergeCell ref="A138:G138"/>
    <mergeCell ref="B139:G139"/>
    <mergeCell ref="A140:G140"/>
    <mergeCell ref="A129:G129"/>
    <mergeCell ref="A130:G130"/>
    <mergeCell ref="B131:G131"/>
    <mergeCell ref="A132:G132"/>
    <mergeCell ref="B133:G133"/>
    <mergeCell ref="A134:G134"/>
    <mergeCell ref="B147:G147"/>
    <mergeCell ref="A148:G148"/>
    <mergeCell ref="B149:G149"/>
    <mergeCell ref="A150:G150"/>
    <mergeCell ref="B151:G151"/>
    <mergeCell ref="A152:G152"/>
    <mergeCell ref="B141:G141"/>
    <mergeCell ref="A142:G142"/>
    <mergeCell ref="B143:G143"/>
    <mergeCell ref="A144:G144"/>
    <mergeCell ref="B145:G145"/>
    <mergeCell ref="A146:G146"/>
    <mergeCell ref="B159:G159"/>
    <mergeCell ref="A160:G160"/>
    <mergeCell ref="B161:G161"/>
    <mergeCell ref="A162:G162"/>
    <mergeCell ref="B163:G163"/>
    <mergeCell ref="A164:G164"/>
    <mergeCell ref="B153:G153"/>
    <mergeCell ref="A154:G154"/>
    <mergeCell ref="B155:G155"/>
    <mergeCell ref="A156:G156"/>
    <mergeCell ref="B157:G157"/>
    <mergeCell ref="A158:G158"/>
  </mergeCells>
  <conditionalFormatting sqref="D40">
    <cfRule type="cellIs" dxfId="10" priority="4" operator="equal">
      <formula>"Seleccionar"</formula>
    </cfRule>
  </conditionalFormatting>
  <conditionalFormatting sqref="D48">
    <cfRule type="cellIs" dxfId="9" priority="3" operator="equal">
      <formula>"Seleccionar"</formula>
    </cfRule>
  </conditionalFormatting>
  <conditionalFormatting sqref="D54">
    <cfRule type="cellIs" dxfId="8" priority="2" operator="equal">
      <formula>"Seleccionar"</formula>
    </cfRule>
  </conditionalFormatting>
  <conditionalFormatting sqref="E68">
    <cfRule type="cellIs" dxfId="7"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2:H37"/>
  <sheetViews>
    <sheetView showGridLines="0" zoomScale="90" zoomScaleNormal="90" workbookViewId="0">
      <selection activeCell="A2" sqref="A2:B3"/>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1480</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ht="16.5" customHeight="1">
      <c r="A14" s="240"/>
      <c r="B14" s="240"/>
      <c r="C14" s="240"/>
      <c r="D14" s="240"/>
      <c r="E14" s="240"/>
      <c r="F14" s="240"/>
    </row>
    <row r="15" spans="1:8" s="4" customFormat="1" ht="32.25" customHeight="1">
      <c r="B15" s="225" t="s">
        <v>1478</v>
      </c>
      <c r="C15" s="225"/>
      <c r="D15" s="225"/>
      <c r="E15" s="225"/>
      <c r="H15" s="3"/>
    </row>
    <row r="16" spans="1:8" s="4" customFormat="1" ht="3.75" customHeight="1">
      <c r="A16" s="202"/>
      <c r="B16" s="202"/>
      <c r="C16" s="202"/>
      <c r="D16" s="202"/>
      <c r="E16" s="202"/>
      <c r="H16" s="3"/>
    </row>
    <row r="17" spans="1:8" s="4" customFormat="1" ht="18.75">
      <c r="A17"/>
      <c r="B17" s="206" t="s">
        <v>12</v>
      </c>
      <c r="C17" s="206" t="s">
        <v>13</v>
      </c>
      <c r="D17" s="206" t="s">
        <v>14</v>
      </c>
      <c r="E17" s="206" t="s">
        <v>1481</v>
      </c>
      <c r="H17" s="3"/>
    </row>
    <row r="18" spans="1:8" s="4" customFormat="1" ht="18.75">
      <c r="A18"/>
      <c r="B18" s="206" t="s">
        <v>16</v>
      </c>
      <c r="C18" s="206" t="s">
        <v>16</v>
      </c>
      <c r="D18" s="206" t="s">
        <v>16</v>
      </c>
      <c r="E18" s="206" t="s">
        <v>1482</v>
      </c>
      <c r="H18" s="3"/>
    </row>
    <row r="19" spans="1:8" s="4" customFormat="1" ht="8.25" customHeight="1">
      <c r="A19"/>
      <c r="B19" s="203"/>
      <c r="C19" s="203"/>
      <c r="D19" s="203"/>
      <c r="E19" s="203"/>
      <c r="H19" s="3"/>
    </row>
    <row r="20" spans="1:8" s="4" customFormat="1" ht="18.75">
      <c r="A20" s="204" t="s">
        <v>238</v>
      </c>
      <c r="B20" s="207">
        <v>320.02999999999997</v>
      </c>
      <c r="C20" s="207">
        <v>314.83</v>
      </c>
      <c r="D20" s="207">
        <v>61.61</v>
      </c>
      <c r="E20" s="208">
        <v>0.19251320188732299</v>
      </c>
      <c r="H20" s="3"/>
    </row>
    <row r="21" spans="1:8" s="4" customFormat="1" ht="18.75">
      <c r="A21" s="204" t="s">
        <v>18</v>
      </c>
      <c r="B21" s="207">
        <v>320.36</v>
      </c>
      <c r="C21" s="207">
        <v>72.94</v>
      </c>
      <c r="D21" s="207">
        <v>61.61</v>
      </c>
      <c r="E21" s="208">
        <v>0.19231489574228999</v>
      </c>
      <c r="H21" s="3"/>
    </row>
    <row r="24" spans="1:8" ht="36" customHeight="1">
      <c r="A24" s="236" t="s">
        <v>1483</v>
      </c>
      <c r="B24" s="236"/>
      <c r="C24" s="236"/>
      <c r="D24" s="236"/>
      <c r="E24" s="236"/>
      <c r="F24" s="236"/>
    </row>
    <row r="25" spans="1:8" ht="80.25" customHeight="1">
      <c r="A25" s="235" t="s">
        <v>1484</v>
      </c>
      <c r="B25" s="235"/>
      <c r="C25" s="235"/>
      <c r="D25" s="235"/>
      <c r="E25" s="235"/>
      <c r="F25" s="235"/>
    </row>
    <row r="26" spans="1:8" ht="18" customHeight="1">
      <c r="A26" s="235" t="s">
        <v>1485</v>
      </c>
      <c r="B26" s="235"/>
      <c r="C26" s="235"/>
      <c r="D26" s="235"/>
      <c r="E26" s="235"/>
      <c r="F26" s="235"/>
      <c r="G26" s="209"/>
    </row>
    <row r="27" spans="1:8" ht="18" customHeight="1">
      <c r="A27" s="235" t="s">
        <v>1486</v>
      </c>
      <c r="B27" s="235"/>
      <c r="C27" s="235"/>
      <c r="D27" s="235"/>
      <c r="E27" s="235"/>
      <c r="F27" s="235"/>
      <c r="G27" s="209"/>
    </row>
    <row r="28" spans="1:8" ht="18">
      <c r="A28" s="235" t="s">
        <v>1487</v>
      </c>
      <c r="B28" s="235"/>
      <c r="C28" s="235"/>
      <c r="D28" s="235"/>
      <c r="E28" s="235"/>
      <c r="F28" s="235"/>
      <c r="G28" s="209"/>
    </row>
    <row r="29" spans="1:8" ht="18" customHeight="1">
      <c r="A29" s="235" t="s">
        <v>1488</v>
      </c>
      <c r="B29" s="235"/>
      <c r="C29" s="235"/>
      <c r="D29" s="235"/>
      <c r="E29" s="235"/>
      <c r="F29" s="235"/>
      <c r="G29" s="209"/>
    </row>
    <row r="30" spans="1:8" ht="18" customHeight="1">
      <c r="A30" s="235" t="s">
        <v>1489</v>
      </c>
      <c r="B30" s="235"/>
      <c r="C30" s="235"/>
      <c r="D30" s="235"/>
      <c r="E30" s="235"/>
      <c r="F30" s="235"/>
      <c r="G30" s="209"/>
    </row>
    <row r="31" spans="1:8" ht="18" customHeight="1">
      <c r="A31" s="235" t="s">
        <v>1490</v>
      </c>
      <c r="B31" s="235"/>
      <c r="C31" s="235"/>
      <c r="D31" s="235"/>
      <c r="E31" s="235"/>
      <c r="F31" s="235"/>
      <c r="G31" s="209"/>
    </row>
    <row r="32" spans="1:8" ht="18" customHeight="1">
      <c r="A32" s="235"/>
      <c r="B32" s="235"/>
      <c r="C32" s="235"/>
      <c r="D32" s="235"/>
      <c r="E32" s="235"/>
      <c r="F32" s="235"/>
      <c r="G32" s="209"/>
    </row>
    <row r="33" spans="1:7" ht="18" customHeight="1">
      <c r="A33" s="209"/>
      <c r="B33" s="209"/>
      <c r="C33" s="209"/>
      <c r="D33" s="209"/>
      <c r="E33" s="209"/>
      <c r="F33" s="209"/>
      <c r="G33" s="209"/>
    </row>
    <row r="34" spans="1:7" ht="18" customHeight="1">
      <c r="A34" s="209"/>
      <c r="B34" s="209"/>
      <c r="C34" s="209"/>
      <c r="D34" s="209"/>
      <c r="E34" s="209"/>
      <c r="F34" s="209"/>
    </row>
    <row r="35" spans="1:7" ht="18" customHeight="1">
      <c r="A35" s="209"/>
      <c r="B35" s="209"/>
      <c r="C35" s="209"/>
      <c r="D35" s="209"/>
      <c r="E35" s="209"/>
      <c r="F35" s="209"/>
    </row>
    <row r="36" spans="1:7" ht="18" customHeight="1">
      <c r="A36" s="209"/>
      <c r="B36" s="209"/>
      <c r="C36" s="209"/>
      <c r="D36" s="209"/>
      <c r="E36" s="209"/>
      <c r="F36" s="209"/>
    </row>
    <row r="37" spans="1:7" ht="18">
      <c r="A37" s="235"/>
      <c r="B37" s="235"/>
      <c r="C37" s="235"/>
      <c r="D37" s="235"/>
      <c r="E37" s="235"/>
      <c r="F37" s="235"/>
    </row>
  </sheetData>
  <mergeCells count="15">
    <mergeCell ref="A24:F24"/>
    <mergeCell ref="A2:B3"/>
    <mergeCell ref="C2:F3"/>
    <mergeCell ref="A8:F11"/>
    <mergeCell ref="A14:F14"/>
    <mergeCell ref="B15:E15"/>
    <mergeCell ref="A31:F31"/>
    <mergeCell ref="A32:F32"/>
    <mergeCell ref="A37:F37"/>
    <mergeCell ref="A25:F25"/>
    <mergeCell ref="A26:F26"/>
    <mergeCell ref="A27:F27"/>
    <mergeCell ref="A28:F28"/>
    <mergeCell ref="A29:F29"/>
    <mergeCell ref="A30:F30"/>
  </mergeCells>
  <pageMargins left="0.74803149606299213" right="0.74803149606299213" top="0.98425196850393704" bottom="0.98425196850393704" header="0.51181102362204722" footer="0.51181102362204722"/>
  <pageSetup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47"/>
  <sheetViews>
    <sheetView showGridLines="0" zoomScale="70" zoomScaleNormal="70" workbookViewId="0">
      <selection activeCell="A37" sqref="A37:F37"/>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244</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582</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246</v>
      </c>
      <c r="B11" s="284"/>
      <c r="C11" s="284"/>
      <c r="D11" s="284"/>
      <c r="E11" s="284"/>
      <c r="F11" s="284"/>
      <c r="G11" s="284"/>
    </row>
    <row r="12" spans="1:8">
      <c r="A12" s="284" t="s">
        <v>49</v>
      </c>
      <c r="B12" s="284"/>
      <c r="C12" s="284"/>
      <c r="D12" s="284"/>
      <c r="E12" s="284"/>
      <c r="F12" s="284"/>
      <c r="G12" s="284"/>
    </row>
    <row r="13" spans="1:8">
      <c r="A13" s="255" t="s">
        <v>854</v>
      </c>
      <c r="B13" s="255"/>
      <c r="C13" s="255"/>
      <c r="D13" s="255"/>
      <c r="E13" s="255"/>
      <c r="F13" s="255"/>
      <c r="G13" s="255"/>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45" t="s">
        <v>15</v>
      </c>
    </row>
    <row r="21" spans="1:7">
      <c r="A21" s="285"/>
      <c r="B21" s="286"/>
      <c r="C21" s="289" t="s">
        <v>16</v>
      </c>
      <c r="D21" s="290"/>
      <c r="E21" s="42" t="s">
        <v>16</v>
      </c>
      <c r="F21" s="42" t="s">
        <v>16</v>
      </c>
      <c r="G21" s="146" t="s">
        <v>17</v>
      </c>
    </row>
    <row r="22" spans="1:7">
      <c r="A22" s="250" t="s">
        <v>238</v>
      </c>
      <c r="B22" s="250"/>
      <c r="C22" s="265">
        <v>213.09</v>
      </c>
      <c r="D22" s="265"/>
      <c r="E22" s="52">
        <v>180.63</v>
      </c>
      <c r="F22" s="65">
        <v>33.700000000000003</v>
      </c>
      <c r="G22" s="117">
        <f>(F22*100)/C22</f>
        <v>15.814913886151393</v>
      </c>
    </row>
    <row r="23" spans="1:7">
      <c r="A23" s="250" t="s">
        <v>18</v>
      </c>
      <c r="B23" s="250"/>
      <c r="C23" s="266">
        <v>212.09</v>
      </c>
      <c r="D23" s="266"/>
      <c r="E23" s="39">
        <v>54.11</v>
      </c>
      <c r="F23" s="65">
        <v>33.700000000000003</v>
      </c>
      <c r="G23" s="118">
        <f>(F23*100)/C23</f>
        <v>15.889480880758171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18">
        <v>1</v>
      </c>
    </row>
    <row r="28" spans="1:7">
      <c r="A28" s="250"/>
      <c r="B28" s="250"/>
      <c r="C28" s="250"/>
      <c r="D28" s="250"/>
      <c r="E28" s="250"/>
      <c r="F28" s="9" t="s">
        <v>36</v>
      </c>
      <c r="G28" s="19">
        <v>1</v>
      </c>
    </row>
    <row r="29" spans="1:7">
      <c r="A29" s="250"/>
      <c r="B29" s="250"/>
      <c r="C29" s="250"/>
      <c r="D29" s="250"/>
      <c r="E29" s="250"/>
      <c r="F29" s="37" t="s">
        <v>27</v>
      </c>
      <c r="G29" s="18" t="s">
        <v>583</v>
      </c>
    </row>
    <row r="30" spans="1:7">
      <c r="A30" s="250"/>
      <c r="B30" s="250"/>
      <c r="C30" s="250"/>
      <c r="D30" s="250"/>
      <c r="E30" s="250"/>
      <c r="F30" s="9" t="s">
        <v>37</v>
      </c>
      <c r="G30" s="19" t="s">
        <v>583</v>
      </c>
    </row>
    <row r="31" spans="1:7">
      <c r="A31" s="250"/>
      <c r="B31" s="250"/>
      <c r="C31" s="250"/>
      <c r="D31" s="250"/>
      <c r="E31" s="250"/>
      <c r="F31" s="37" t="s">
        <v>28</v>
      </c>
      <c r="G31" s="20" t="s">
        <v>583</v>
      </c>
    </row>
    <row r="32" spans="1:7" ht="247.5">
      <c r="A32" s="16" t="s">
        <v>363</v>
      </c>
      <c r="B32" s="16" t="s">
        <v>584</v>
      </c>
      <c r="C32" s="16" t="s">
        <v>585</v>
      </c>
      <c r="D32" s="16" t="s">
        <v>555</v>
      </c>
      <c r="E32" s="16" t="s">
        <v>76</v>
      </c>
      <c r="F32" s="37" t="s">
        <v>41</v>
      </c>
      <c r="G32" s="28" t="s">
        <v>583</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7" t="s">
        <v>26</v>
      </c>
      <c r="G35" s="18">
        <v>100</v>
      </c>
    </row>
    <row r="36" spans="1:7">
      <c r="A36" s="250"/>
      <c r="B36" s="250"/>
      <c r="C36" s="250"/>
      <c r="D36" s="250"/>
      <c r="E36" s="250"/>
      <c r="F36" s="9" t="s">
        <v>36</v>
      </c>
      <c r="G36" s="19">
        <v>100</v>
      </c>
    </row>
    <row r="37" spans="1:7">
      <c r="A37" s="250"/>
      <c r="B37" s="250"/>
      <c r="C37" s="250"/>
      <c r="D37" s="250"/>
      <c r="E37" s="250"/>
      <c r="F37" s="9" t="s">
        <v>27</v>
      </c>
      <c r="G37" s="19" t="s">
        <v>583</v>
      </c>
    </row>
    <row r="38" spans="1:7">
      <c r="A38" s="250"/>
      <c r="B38" s="250"/>
      <c r="C38" s="250"/>
      <c r="D38" s="250"/>
      <c r="E38" s="250"/>
      <c r="F38" s="9" t="s">
        <v>37</v>
      </c>
      <c r="G38" s="21" t="s">
        <v>583</v>
      </c>
    </row>
    <row r="39" spans="1:7">
      <c r="A39" s="250"/>
      <c r="B39" s="250"/>
      <c r="C39" s="250"/>
      <c r="D39" s="250"/>
      <c r="E39" s="250"/>
      <c r="F39" s="9" t="s">
        <v>28</v>
      </c>
      <c r="G39" s="19" t="s">
        <v>583</v>
      </c>
    </row>
    <row r="40" spans="1:7" ht="66">
      <c r="A40" s="16" t="s">
        <v>586</v>
      </c>
      <c r="B40" s="16" t="s">
        <v>587</v>
      </c>
      <c r="C40" s="16" t="s">
        <v>588</v>
      </c>
      <c r="D40" s="16" t="s">
        <v>127</v>
      </c>
      <c r="E40" s="16" t="s">
        <v>76</v>
      </c>
      <c r="F40" s="9" t="s">
        <v>39</v>
      </c>
      <c r="G40" s="28" t="s">
        <v>583</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9" t="s">
        <v>26</v>
      </c>
      <c r="G43" s="19">
        <v>100</v>
      </c>
    </row>
    <row r="44" spans="1:7">
      <c r="A44" s="250"/>
      <c r="B44" s="250"/>
      <c r="C44" s="250"/>
      <c r="D44" s="250"/>
      <c r="E44" s="250"/>
      <c r="F44" s="9" t="s">
        <v>36</v>
      </c>
      <c r="G44" s="19">
        <v>100</v>
      </c>
    </row>
    <row r="45" spans="1:7">
      <c r="A45" s="250"/>
      <c r="B45" s="250"/>
      <c r="C45" s="250"/>
      <c r="D45" s="250"/>
      <c r="E45" s="250"/>
      <c r="F45" s="9" t="s">
        <v>27</v>
      </c>
      <c r="G45" s="19" t="s">
        <v>583</v>
      </c>
    </row>
    <row r="46" spans="1:7">
      <c r="A46" s="250"/>
      <c r="B46" s="250"/>
      <c r="C46" s="250"/>
      <c r="D46" s="250"/>
      <c r="E46" s="250"/>
      <c r="F46" s="9" t="s">
        <v>37</v>
      </c>
      <c r="G46" s="21" t="s">
        <v>583</v>
      </c>
    </row>
    <row r="47" spans="1:7">
      <c r="A47" s="250"/>
      <c r="B47" s="250"/>
      <c r="C47" s="250"/>
      <c r="D47" s="250"/>
      <c r="E47" s="250"/>
      <c r="F47" s="9" t="s">
        <v>28</v>
      </c>
      <c r="G47" s="19" t="s">
        <v>583</v>
      </c>
    </row>
    <row r="48" spans="1:7" ht="49.5">
      <c r="A48" s="16" t="s">
        <v>589</v>
      </c>
      <c r="B48" s="16" t="s">
        <v>590</v>
      </c>
      <c r="C48" s="16" t="s">
        <v>591</v>
      </c>
      <c r="D48" s="16" t="s">
        <v>127</v>
      </c>
      <c r="E48" s="16" t="s">
        <v>83</v>
      </c>
      <c r="F48" s="9" t="s">
        <v>39</v>
      </c>
      <c r="G48" s="28" t="s">
        <v>583</v>
      </c>
    </row>
    <row r="49" spans="1:7">
      <c r="A49" s="250" t="s">
        <v>22</v>
      </c>
      <c r="B49" s="250" t="s">
        <v>23</v>
      </c>
      <c r="C49" s="250" t="s">
        <v>31</v>
      </c>
      <c r="D49" s="250" t="s">
        <v>24</v>
      </c>
      <c r="E49" s="250" t="s">
        <v>25</v>
      </c>
      <c r="F49" s="9" t="s">
        <v>26</v>
      </c>
      <c r="G49" s="19">
        <v>100</v>
      </c>
    </row>
    <row r="50" spans="1:7">
      <c r="A50" s="250"/>
      <c r="B50" s="250"/>
      <c r="C50" s="250"/>
      <c r="D50" s="250"/>
      <c r="E50" s="250"/>
      <c r="F50" s="9" t="s">
        <v>36</v>
      </c>
      <c r="G50" s="19">
        <v>100</v>
      </c>
    </row>
    <row r="51" spans="1:7">
      <c r="A51" s="250"/>
      <c r="B51" s="250"/>
      <c r="C51" s="250"/>
      <c r="D51" s="250"/>
      <c r="E51" s="250"/>
      <c r="F51" s="9" t="s">
        <v>27</v>
      </c>
      <c r="G51" s="19" t="s">
        <v>583</v>
      </c>
    </row>
    <row r="52" spans="1:7">
      <c r="A52" s="250"/>
      <c r="B52" s="250"/>
      <c r="C52" s="250"/>
      <c r="D52" s="250"/>
      <c r="E52" s="250"/>
      <c r="F52" s="9" t="s">
        <v>37</v>
      </c>
      <c r="G52" s="21" t="s">
        <v>583</v>
      </c>
    </row>
    <row r="53" spans="1:7">
      <c r="A53" s="250"/>
      <c r="B53" s="250"/>
      <c r="C53" s="250"/>
      <c r="D53" s="250"/>
      <c r="E53" s="250"/>
      <c r="F53" s="9" t="s">
        <v>28</v>
      </c>
      <c r="G53" s="19" t="s">
        <v>583</v>
      </c>
    </row>
    <row r="54" spans="1:7" ht="198">
      <c r="A54" s="16" t="s">
        <v>592</v>
      </c>
      <c r="B54" s="16" t="s">
        <v>593</v>
      </c>
      <c r="C54" s="16" t="s">
        <v>594</v>
      </c>
      <c r="D54" s="16" t="s">
        <v>127</v>
      </c>
      <c r="E54" s="16" t="s">
        <v>83</v>
      </c>
      <c r="F54" s="9" t="s">
        <v>39</v>
      </c>
      <c r="G54" s="28" t="s">
        <v>583</v>
      </c>
    </row>
    <row r="55" spans="1:7">
      <c r="A55" s="281" t="s">
        <v>44</v>
      </c>
      <c r="B55" s="281"/>
      <c r="C55" s="281"/>
      <c r="D55" s="281"/>
      <c r="E55" s="281"/>
      <c r="F55" s="281"/>
      <c r="G55" s="281"/>
    </row>
    <row r="56" spans="1:7">
      <c r="A56" s="281" t="s">
        <v>20</v>
      </c>
      <c r="B56" s="281"/>
      <c r="C56" s="281"/>
      <c r="D56" s="281"/>
      <c r="E56" s="281"/>
      <c r="F56" s="281" t="s">
        <v>21</v>
      </c>
      <c r="G56" s="281"/>
    </row>
    <row r="57" spans="1:7">
      <c r="A57" s="250" t="s">
        <v>22</v>
      </c>
      <c r="B57" s="250" t="s">
        <v>23</v>
      </c>
      <c r="C57" s="250" t="s">
        <v>31</v>
      </c>
      <c r="D57" s="250" t="s">
        <v>24</v>
      </c>
      <c r="E57" s="250" t="s">
        <v>25</v>
      </c>
      <c r="F57" s="9" t="s">
        <v>26</v>
      </c>
      <c r="G57" s="17">
        <v>100</v>
      </c>
    </row>
    <row r="58" spans="1:7">
      <c r="A58" s="250"/>
      <c r="B58" s="250"/>
      <c r="C58" s="250"/>
      <c r="D58" s="250"/>
      <c r="E58" s="250"/>
      <c r="F58" s="9" t="s">
        <v>36</v>
      </c>
      <c r="G58" s="17">
        <v>100</v>
      </c>
    </row>
    <row r="59" spans="1:7">
      <c r="A59" s="250"/>
      <c r="B59" s="250"/>
      <c r="C59" s="250"/>
      <c r="D59" s="250"/>
      <c r="E59" s="250"/>
      <c r="F59" s="9" t="s">
        <v>27</v>
      </c>
      <c r="G59" s="17">
        <v>100</v>
      </c>
    </row>
    <row r="60" spans="1:7">
      <c r="A60" s="250"/>
      <c r="B60" s="250"/>
      <c r="C60" s="250"/>
      <c r="D60" s="250"/>
      <c r="E60" s="250"/>
      <c r="F60" s="9" t="s">
        <v>37</v>
      </c>
      <c r="G60" s="38">
        <v>100</v>
      </c>
    </row>
    <row r="61" spans="1:7">
      <c r="A61" s="250"/>
      <c r="B61" s="250"/>
      <c r="C61" s="250"/>
      <c r="D61" s="250"/>
      <c r="E61" s="250"/>
      <c r="F61" s="9" t="s">
        <v>28</v>
      </c>
      <c r="G61" s="17">
        <v>100</v>
      </c>
    </row>
    <row r="62" spans="1:7" ht="49.5">
      <c r="A62" s="16" t="s">
        <v>595</v>
      </c>
      <c r="B62" s="16" t="s">
        <v>596</v>
      </c>
      <c r="C62" s="16" t="s">
        <v>597</v>
      </c>
      <c r="D62" s="16" t="s">
        <v>89</v>
      </c>
      <c r="E62" s="16" t="s">
        <v>90</v>
      </c>
      <c r="F62" s="9" t="s">
        <v>39</v>
      </c>
      <c r="G62" s="27">
        <f>(G61*100)/G58</f>
        <v>100</v>
      </c>
    </row>
    <row r="63" spans="1:7">
      <c r="A63" s="250" t="s">
        <v>22</v>
      </c>
      <c r="B63" s="250" t="s">
        <v>23</v>
      </c>
      <c r="C63" s="250" t="s">
        <v>31</v>
      </c>
      <c r="D63" s="250" t="s">
        <v>24</v>
      </c>
      <c r="E63" s="250" t="s">
        <v>25</v>
      </c>
      <c r="F63" s="9" t="s">
        <v>26</v>
      </c>
      <c r="G63" s="17">
        <v>100</v>
      </c>
    </row>
    <row r="64" spans="1:7">
      <c r="A64" s="250"/>
      <c r="B64" s="250"/>
      <c r="C64" s="250"/>
      <c r="D64" s="250"/>
      <c r="E64" s="250"/>
      <c r="F64" s="9" t="s">
        <v>36</v>
      </c>
      <c r="G64" s="17">
        <v>100</v>
      </c>
    </row>
    <row r="65" spans="1:7">
      <c r="A65" s="250"/>
      <c r="B65" s="250"/>
      <c r="C65" s="250"/>
      <c r="D65" s="250"/>
      <c r="E65" s="250"/>
      <c r="F65" s="9" t="s">
        <v>27</v>
      </c>
      <c r="G65" s="17">
        <v>100</v>
      </c>
    </row>
    <row r="66" spans="1:7">
      <c r="A66" s="250"/>
      <c r="B66" s="250"/>
      <c r="C66" s="250"/>
      <c r="D66" s="250"/>
      <c r="E66" s="250"/>
      <c r="F66" s="9" t="s">
        <v>37</v>
      </c>
      <c r="G66" s="38">
        <v>100</v>
      </c>
    </row>
    <row r="67" spans="1:7">
      <c r="A67" s="250"/>
      <c r="B67" s="250"/>
      <c r="C67" s="250"/>
      <c r="D67" s="250"/>
      <c r="E67" s="250"/>
      <c r="F67" s="9" t="s">
        <v>28</v>
      </c>
      <c r="G67" s="17">
        <v>100</v>
      </c>
    </row>
    <row r="68" spans="1:7" ht="49.5">
      <c r="A68" s="16" t="s">
        <v>598</v>
      </c>
      <c r="B68" s="16" t="s">
        <v>596</v>
      </c>
      <c r="C68" s="16" t="s">
        <v>599</v>
      </c>
      <c r="D68" s="16" t="s">
        <v>89</v>
      </c>
      <c r="E68" s="16" t="s">
        <v>90</v>
      </c>
      <c r="F68" s="9" t="s">
        <v>39</v>
      </c>
      <c r="G68" s="27">
        <f>(G67*100)/G64</f>
        <v>100</v>
      </c>
    </row>
    <row r="69" spans="1:7">
      <c r="A69" s="250" t="s">
        <v>22</v>
      </c>
      <c r="B69" s="250" t="s">
        <v>23</v>
      </c>
      <c r="C69" s="250" t="s">
        <v>31</v>
      </c>
      <c r="D69" s="250" t="s">
        <v>24</v>
      </c>
      <c r="E69" s="250" t="s">
        <v>25</v>
      </c>
      <c r="F69" s="9" t="s">
        <v>26</v>
      </c>
      <c r="G69" s="17">
        <v>100</v>
      </c>
    </row>
    <row r="70" spans="1:7">
      <c r="A70" s="250"/>
      <c r="B70" s="250"/>
      <c r="C70" s="250"/>
      <c r="D70" s="250"/>
      <c r="E70" s="250"/>
      <c r="F70" s="9" t="s">
        <v>36</v>
      </c>
      <c r="G70" s="17">
        <v>100</v>
      </c>
    </row>
    <row r="71" spans="1:7">
      <c r="A71" s="250"/>
      <c r="B71" s="250"/>
      <c r="C71" s="250"/>
      <c r="D71" s="250"/>
      <c r="E71" s="250"/>
      <c r="F71" s="9" t="s">
        <v>27</v>
      </c>
      <c r="G71" s="17">
        <v>25</v>
      </c>
    </row>
    <row r="72" spans="1:7">
      <c r="A72" s="250"/>
      <c r="B72" s="250"/>
      <c r="C72" s="250"/>
      <c r="D72" s="250"/>
      <c r="E72" s="250"/>
      <c r="F72" s="9" t="s">
        <v>37</v>
      </c>
      <c r="G72" s="38">
        <v>25</v>
      </c>
    </row>
    <row r="73" spans="1:7">
      <c r="A73" s="250"/>
      <c r="B73" s="250"/>
      <c r="C73" s="250"/>
      <c r="D73" s="250"/>
      <c r="E73" s="250"/>
      <c r="F73" s="9" t="s">
        <v>28</v>
      </c>
      <c r="G73" s="17">
        <v>20</v>
      </c>
    </row>
    <row r="74" spans="1:7" ht="66">
      <c r="A74" s="16" t="s">
        <v>600</v>
      </c>
      <c r="B74" s="16" t="s">
        <v>601</v>
      </c>
      <c r="C74" s="16" t="s">
        <v>602</v>
      </c>
      <c r="D74" s="16" t="s">
        <v>89</v>
      </c>
      <c r="E74" s="16" t="s">
        <v>90</v>
      </c>
      <c r="F74" s="9" t="s">
        <v>39</v>
      </c>
      <c r="G74" s="27">
        <f>(G73*100)/G70</f>
        <v>20</v>
      </c>
    </row>
    <row r="75" spans="1:7">
      <c r="A75" s="250" t="s">
        <v>22</v>
      </c>
      <c r="B75" s="250" t="s">
        <v>23</v>
      </c>
      <c r="C75" s="250" t="s">
        <v>31</v>
      </c>
      <c r="D75" s="250" t="s">
        <v>24</v>
      </c>
      <c r="E75" s="250" t="s">
        <v>25</v>
      </c>
      <c r="F75" s="9" t="s">
        <v>26</v>
      </c>
      <c r="G75" s="17"/>
    </row>
    <row r="76" spans="1:7">
      <c r="A76" s="250"/>
      <c r="B76" s="250"/>
      <c r="C76" s="250"/>
      <c r="D76" s="250"/>
      <c r="E76" s="250"/>
      <c r="F76" s="9" t="s">
        <v>36</v>
      </c>
      <c r="G76" s="17">
        <v>100</v>
      </c>
    </row>
    <row r="77" spans="1:7">
      <c r="A77" s="250"/>
      <c r="B77" s="250"/>
      <c r="C77" s="250"/>
      <c r="D77" s="250"/>
      <c r="E77" s="250"/>
      <c r="F77" s="9" t="s">
        <v>27</v>
      </c>
      <c r="G77" s="17">
        <v>25</v>
      </c>
    </row>
    <row r="78" spans="1:7">
      <c r="A78" s="250"/>
      <c r="B78" s="250"/>
      <c r="C78" s="250"/>
      <c r="D78" s="250"/>
      <c r="E78" s="250"/>
      <c r="F78" s="9" t="s">
        <v>37</v>
      </c>
      <c r="G78" s="38">
        <v>25</v>
      </c>
    </row>
    <row r="79" spans="1:7">
      <c r="A79" s="250"/>
      <c r="B79" s="250"/>
      <c r="C79" s="250"/>
      <c r="D79" s="250"/>
      <c r="E79" s="250"/>
      <c r="F79" s="9" t="s">
        <v>28</v>
      </c>
      <c r="G79" s="17">
        <v>46</v>
      </c>
    </row>
    <row r="80" spans="1:7" ht="82.5">
      <c r="A80" s="16" t="s">
        <v>603</v>
      </c>
      <c r="B80" s="16" t="s">
        <v>604</v>
      </c>
      <c r="C80" s="16" t="s">
        <v>605</v>
      </c>
      <c r="D80" s="16" t="s">
        <v>89</v>
      </c>
      <c r="E80" s="16" t="s">
        <v>90</v>
      </c>
      <c r="F80" s="9" t="s">
        <v>39</v>
      </c>
      <c r="G80" s="27">
        <f>(G79*100)/G76</f>
        <v>46</v>
      </c>
    </row>
    <row r="81" spans="1:7">
      <c r="A81" s="250" t="s">
        <v>22</v>
      </c>
      <c r="B81" s="250" t="s">
        <v>23</v>
      </c>
      <c r="C81" s="250" t="s">
        <v>31</v>
      </c>
      <c r="D81" s="250" t="s">
        <v>24</v>
      </c>
      <c r="E81" s="250" t="s">
        <v>25</v>
      </c>
      <c r="F81" s="9" t="s">
        <v>26</v>
      </c>
      <c r="G81" s="17">
        <v>100</v>
      </c>
    </row>
    <row r="82" spans="1:7">
      <c r="A82" s="250"/>
      <c r="B82" s="250"/>
      <c r="C82" s="250"/>
      <c r="D82" s="250"/>
      <c r="E82" s="250"/>
      <c r="F82" s="9" t="s">
        <v>36</v>
      </c>
      <c r="G82" s="17">
        <v>100</v>
      </c>
    </row>
    <row r="83" spans="1:7">
      <c r="A83" s="250"/>
      <c r="B83" s="250"/>
      <c r="C83" s="250"/>
      <c r="D83" s="250"/>
      <c r="E83" s="250"/>
      <c r="F83" s="9" t="s">
        <v>27</v>
      </c>
      <c r="G83" s="17">
        <v>100</v>
      </c>
    </row>
    <row r="84" spans="1:7">
      <c r="A84" s="250"/>
      <c r="B84" s="250"/>
      <c r="C84" s="250"/>
      <c r="D84" s="250"/>
      <c r="E84" s="250"/>
      <c r="F84" s="9" t="s">
        <v>37</v>
      </c>
      <c r="G84" s="38">
        <v>100</v>
      </c>
    </row>
    <row r="85" spans="1:7">
      <c r="A85" s="250"/>
      <c r="B85" s="250"/>
      <c r="C85" s="250"/>
      <c r="D85" s="250"/>
      <c r="E85" s="250"/>
      <c r="F85" s="9" t="s">
        <v>28</v>
      </c>
      <c r="G85" s="17">
        <v>100</v>
      </c>
    </row>
    <row r="86" spans="1:7" ht="82.5">
      <c r="A86" s="16" t="s">
        <v>606</v>
      </c>
      <c r="B86" s="16" t="s">
        <v>607</v>
      </c>
      <c r="C86" s="16" t="s">
        <v>608</v>
      </c>
      <c r="D86" s="16" t="s">
        <v>89</v>
      </c>
      <c r="E86" s="16" t="s">
        <v>90</v>
      </c>
      <c r="F86" s="9" t="s">
        <v>39</v>
      </c>
      <c r="G86" s="27">
        <f>(G85*100)/G82</f>
        <v>100</v>
      </c>
    </row>
    <row r="87" spans="1:7">
      <c r="A87" s="250" t="s">
        <v>22</v>
      </c>
      <c r="B87" s="250" t="s">
        <v>23</v>
      </c>
      <c r="C87" s="250" t="s">
        <v>31</v>
      </c>
      <c r="D87" s="250" t="s">
        <v>24</v>
      </c>
      <c r="E87" s="250" t="s">
        <v>25</v>
      </c>
      <c r="F87" s="9" t="s">
        <v>26</v>
      </c>
      <c r="G87" s="17">
        <v>100</v>
      </c>
    </row>
    <row r="88" spans="1:7">
      <c r="A88" s="250"/>
      <c r="B88" s="250"/>
      <c r="C88" s="250"/>
      <c r="D88" s="250"/>
      <c r="E88" s="250"/>
      <c r="F88" s="9" t="s">
        <v>36</v>
      </c>
      <c r="G88" s="17">
        <v>100</v>
      </c>
    </row>
    <row r="89" spans="1:7">
      <c r="A89" s="250"/>
      <c r="B89" s="250"/>
      <c r="C89" s="250"/>
      <c r="D89" s="250"/>
      <c r="E89" s="250"/>
      <c r="F89" s="9" t="s">
        <v>27</v>
      </c>
      <c r="G89" s="17">
        <v>25</v>
      </c>
    </row>
    <row r="90" spans="1:7">
      <c r="A90" s="250"/>
      <c r="B90" s="250"/>
      <c r="C90" s="250"/>
      <c r="D90" s="250"/>
      <c r="E90" s="250"/>
      <c r="F90" s="9" t="s">
        <v>37</v>
      </c>
      <c r="G90" s="38">
        <v>25</v>
      </c>
    </row>
    <row r="91" spans="1:7">
      <c r="A91" s="250"/>
      <c r="B91" s="250"/>
      <c r="C91" s="250"/>
      <c r="D91" s="250"/>
      <c r="E91" s="250"/>
      <c r="F91" s="9" t="s">
        <v>28</v>
      </c>
      <c r="G91" s="17">
        <v>44</v>
      </c>
    </row>
    <row r="92" spans="1:7" ht="82.5">
      <c r="A92" s="16" t="s">
        <v>609</v>
      </c>
      <c r="B92" s="16" t="s">
        <v>610</v>
      </c>
      <c r="C92" s="16" t="s">
        <v>611</v>
      </c>
      <c r="D92" s="16" t="s">
        <v>89</v>
      </c>
      <c r="E92" s="16" t="s">
        <v>90</v>
      </c>
      <c r="F92" s="9" t="s">
        <v>39</v>
      </c>
      <c r="G92" s="27">
        <f>(G91*100)/G88</f>
        <v>44</v>
      </c>
    </row>
    <row r="93" spans="1:7">
      <c r="A93" s="250" t="s">
        <v>22</v>
      </c>
      <c r="B93" s="250" t="s">
        <v>23</v>
      </c>
      <c r="C93" s="250" t="s">
        <v>31</v>
      </c>
      <c r="D93" s="250" t="s">
        <v>24</v>
      </c>
      <c r="E93" s="250" t="s">
        <v>25</v>
      </c>
      <c r="F93" s="9" t="s">
        <v>26</v>
      </c>
      <c r="G93" s="17">
        <v>100</v>
      </c>
    </row>
    <row r="94" spans="1:7">
      <c r="A94" s="250"/>
      <c r="B94" s="250"/>
      <c r="C94" s="250"/>
      <c r="D94" s="250"/>
      <c r="E94" s="250"/>
      <c r="F94" s="9" t="s">
        <v>36</v>
      </c>
      <c r="G94" s="17">
        <v>100</v>
      </c>
    </row>
    <row r="95" spans="1:7">
      <c r="A95" s="250"/>
      <c r="B95" s="250"/>
      <c r="C95" s="250"/>
      <c r="D95" s="250"/>
      <c r="E95" s="250"/>
      <c r="F95" s="9" t="s">
        <v>27</v>
      </c>
      <c r="G95" s="17">
        <v>100</v>
      </c>
    </row>
    <row r="96" spans="1:7">
      <c r="A96" s="250"/>
      <c r="B96" s="250"/>
      <c r="C96" s="250"/>
      <c r="D96" s="250"/>
      <c r="E96" s="250"/>
      <c r="F96" s="9" t="s">
        <v>37</v>
      </c>
      <c r="G96" s="38">
        <v>100</v>
      </c>
    </row>
    <row r="97" spans="1:7">
      <c r="A97" s="250"/>
      <c r="B97" s="250"/>
      <c r="C97" s="250"/>
      <c r="D97" s="250"/>
      <c r="E97" s="250"/>
      <c r="F97" s="9" t="s">
        <v>28</v>
      </c>
      <c r="G97" s="17">
        <v>100</v>
      </c>
    </row>
    <row r="98" spans="1:7" ht="49.5">
      <c r="A98" s="16" t="s">
        <v>612</v>
      </c>
      <c r="B98" s="16" t="s">
        <v>613</v>
      </c>
      <c r="C98" s="16" t="s">
        <v>614</v>
      </c>
      <c r="D98" s="16" t="s">
        <v>89</v>
      </c>
      <c r="E98" s="16" t="s">
        <v>90</v>
      </c>
      <c r="F98" s="9" t="s">
        <v>39</v>
      </c>
      <c r="G98" s="27">
        <f>(G97*100)/G94</f>
        <v>100</v>
      </c>
    </row>
    <row r="99" spans="1:7">
      <c r="A99" s="250" t="s">
        <v>22</v>
      </c>
      <c r="B99" s="250" t="s">
        <v>23</v>
      </c>
      <c r="C99" s="250" t="s">
        <v>31</v>
      </c>
      <c r="D99" s="250" t="s">
        <v>24</v>
      </c>
      <c r="E99" s="250" t="s">
        <v>25</v>
      </c>
      <c r="F99" s="9" t="s">
        <v>26</v>
      </c>
      <c r="G99" s="17">
        <v>100</v>
      </c>
    </row>
    <row r="100" spans="1:7">
      <c r="A100" s="250"/>
      <c r="B100" s="250"/>
      <c r="C100" s="250"/>
      <c r="D100" s="250"/>
      <c r="E100" s="250"/>
      <c r="F100" s="9" t="s">
        <v>36</v>
      </c>
      <c r="G100" s="17">
        <v>100</v>
      </c>
    </row>
    <row r="101" spans="1:7">
      <c r="A101" s="250"/>
      <c r="B101" s="250"/>
      <c r="C101" s="250"/>
      <c r="D101" s="250"/>
      <c r="E101" s="250"/>
      <c r="F101" s="9" t="s">
        <v>27</v>
      </c>
      <c r="G101" s="17">
        <v>0</v>
      </c>
    </row>
    <row r="102" spans="1:7">
      <c r="A102" s="250"/>
      <c r="B102" s="250"/>
      <c r="C102" s="250"/>
      <c r="D102" s="250"/>
      <c r="E102" s="250"/>
      <c r="F102" s="9" t="s">
        <v>37</v>
      </c>
      <c r="G102" s="38">
        <v>0</v>
      </c>
    </row>
    <row r="103" spans="1:7">
      <c r="A103" s="250"/>
      <c r="B103" s="250"/>
      <c r="C103" s="250"/>
      <c r="D103" s="250"/>
      <c r="E103" s="250"/>
      <c r="F103" s="9" t="s">
        <v>28</v>
      </c>
      <c r="G103" s="17">
        <v>0</v>
      </c>
    </row>
    <row r="104" spans="1:7" ht="66">
      <c r="A104" s="16" t="s">
        <v>299</v>
      </c>
      <c r="B104" s="16" t="s">
        <v>615</v>
      </c>
      <c r="C104" s="16" t="s">
        <v>301</v>
      </c>
      <c r="D104" s="16" t="s">
        <v>89</v>
      </c>
      <c r="E104" s="16" t="s">
        <v>90</v>
      </c>
      <c r="F104" s="9" t="s">
        <v>39</v>
      </c>
      <c r="G104" s="27">
        <f>(G103*100)/G100</f>
        <v>0</v>
      </c>
    </row>
    <row r="105" spans="1:7">
      <c r="A105" s="250" t="s">
        <v>22</v>
      </c>
      <c r="B105" s="250" t="s">
        <v>23</v>
      </c>
      <c r="C105" s="250" t="s">
        <v>31</v>
      </c>
      <c r="D105" s="250" t="s">
        <v>24</v>
      </c>
      <c r="E105" s="250" t="s">
        <v>25</v>
      </c>
      <c r="F105" s="9" t="s">
        <v>26</v>
      </c>
      <c r="G105" s="17">
        <v>100</v>
      </c>
    </row>
    <row r="106" spans="1:7">
      <c r="A106" s="250"/>
      <c r="B106" s="250"/>
      <c r="C106" s="250"/>
      <c r="D106" s="250"/>
      <c r="E106" s="250"/>
      <c r="F106" s="9" t="s">
        <v>36</v>
      </c>
      <c r="G106" s="17">
        <v>100</v>
      </c>
    </row>
    <row r="107" spans="1:7">
      <c r="A107" s="250"/>
      <c r="B107" s="250"/>
      <c r="C107" s="250"/>
      <c r="D107" s="250"/>
      <c r="E107" s="250"/>
      <c r="F107" s="9" t="s">
        <v>27</v>
      </c>
      <c r="G107" s="17">
        <v>0</v>
      </c>
    </row>
    <row r="108" spans="1:7">
      <c r="A108" s="250"/>
      <c r="B108" s="250"/>
      <c r="C108" s="250"/>
      <c r="D108" s="250"/>
      <c r="E108" s="250"/>
      <c r="F108" s="9" t="s">
        <v>37</v>
      </c>
      <c r="G108" s="38">
        <v>0</v>
      </c>
    </row>
    <row r="109" spans="1:7">
      <c r="A109" s="250"/>
      <c r="B109" s="250"/>
      <c r="C109" s="250"/>
      <c r="D109" s="250"/>
      <c r="E109" s="250"/>
      <c r="F109" s="9" t="s">
        <v>28</v>
      </c>
      <c r="G109" s="17">
        <v>0</v>
      </c>
    </row>
    <row r="110" spans="1:7" ht="82.5">
      <c r="A110" s="16" t="s">
        <v>347</v>
      </c>
      <c r="B110" s="16" t="s">
        <v>616</v>
      </c>
      <c r="C110" s="16" t="s">
        <v>298</v>
      </c>
      <c r="D110" s="16" t="s">
        <v>89</v>
      </c>
      <c r="E110" s="16" t="s">
        <v>90</v>
      </c>
      <c r="F110" s="9" t="s">
        <v>39</v>
      </c>
      <c r="G110" s="27">
        <f>(G109*100)/G106</f>
        <v>0</v>
      </c>
    </row>
    <row r="111" spans="1:7">
      <c r="A111" s="256" t="s">
        <v>29</v>
      </c>
      <c r="B111" s="256"/>
      <c r="C111" s="256"/>
      <c r="D111" s="256"/>
      <c r="E111" s="256"/>
      <c r="F111" s="256"/>
      <c r="G111" s="256"/>
    </row>
    <row r="112" spans="1:7">
      <c r="A112" s="275" t="s">
        <v>595</v>
      </c>
      <c r="B112" s="275"/>
      <c r="C112" s="275"/>
      <c r="D112" s="275"/>
      <c r="E112" s="275"/>
      <c r="F112" s="275"/>
      <c r="G112" s="275"/>
    </row>
    <row r="113" spans="1:7" ht="62.25" customHeight="1">
      <c r="A113" s="10" t="s">
        <v>53</v>
      </c>
      <c r="B113" s="280" t="s">
        <v>617</v>
      </c>
      <c r="C113" s="280"/>
      <c r="D113" s="280"/>
      <c r="E113" s="280"/>
      <c r="F113" s="280"/>
      <c r="G113" s="280"/>
    </row>
    <row r="114" spans="1:7">
      <c r="A114" s="275" t="s">
        <v>598</v>
      </c>
      <c r="B114" s="275"/>
      <c r="C114" s="275"/>
      <c r="D114" s="275"/>
      <c r="E114" s="275"/>
      <c r="F114" s="275"/>
      <c r="G114" s="275"/>
    </row>
    <row r="115" spans="1:7" ht="48" customHeight="1">
      <c r="A115" s="10" t="s">
        <v>53</v>
      </c>
      <c r="B115" s="280" t="s">
        <v>617</v>
      </c>
      <c r="C115" s="280"/>
      <c r="D115" s="280"/>
      <c r="E115" s="280"/>
      <c r="F115" s="280"/>
      <c r="G115" s="280"/>
    </row>
    <row r="116" spans="1:7">
      <c r="A116" s="275" t="s">
        <v>600</v>
      </c>
      <c r="B116" s="275"/>
      <c r="C116" s="275"/>
      <c r="D116" s="275"/>
      <c r="E116" s="275"/>
      <c r="F116" s="275"/>
      <c r="G116" s="275"/>
    </row>
    <row r="117" spans="1:7">
      <c r="A117" s="10" t="s">
        <v>53</v>
      </c>
      <c r="B117" s="280" t="s">
        <v>618</v>
      </c>
      <c r="C117" s="280"/>
      <c r="D117" s="280"/>
      <c r="E117" s="280"/>
      <c r="F117" s="280"/>
      <c r="G117" s="280"/>
    </row>
    <row r="118" spans="1:7">
      <c r="A118" s="275" t="s">
        <v>603</v>
      </c>
      <c r="B118" s="275"/>
      <c r="C118" s="275"/>
      <c r="D118" s="275"/>
      <c r="E118" s="275"/>
      <c r="F118" s="275"/>
      <c r="G118" s="275"/>
    </row>
    <row r="119" spans="1:7">
      <c r="A119" s="10" t="s">
        <v>53</v>
      </c>
      <c r="B119" s="280" t="s">
        <v>619</v>
      </c>
      <c r="C119" s="280"/>
      <c r="D119" s="280"/>
      <c r="E119" s="280"/>
      <c r="F119" s="280"/>
      <c r="G119" s="280"/>
    </row>
    <row r="120" spans="1:7">
      <c r="A120" s="275" t="s">
        <v>606</v>
      </c>
      <c r="B120" s="275"/>
      <c r="C120" s="275"/>
      <c r="D120" s="275"/>
      <c r="E120" s="275"/>
      <c r="F120" s="275"/>
      <c r="G120" s="275"/>
    </row>
    <row r="121" spans="1:7">
      <c r="A121" s="10" t="s">
        <v>53</v>
      </c>
      <c r="B121" s="280" t="s">
        <v>620</v>
      </c>
      <c r="C121" s="280"/>
      <c r="D121" s="280"/>
      <c r="E121" s="280"/>
      <c r="F121" s="280"/>
      <c r="G121" s="280"/>
    </row>
    <row r="122" spans="1:7">
      <c r="A122" s="275" t="s">
        <v>609</v>
      </c>
      <c r="B122" s="275"/>
      <c r="C122" s="275"/>
      <c r="D122" s="275"/>
      <c r="E122" s="275"/>
      <c r="F122" s="275"/>
      <c r="G122" s="275"/>
    </row>
    <row r="123" spans="1:7">
      <c r="A123" s="10" t="s">
        <v>53</v>
      </c>
      <c r="B123" s="280" t="s">
        <v>621</v>
      </c>
      <c r="C123" s="280"/>
      <c r="D123" s="280"/>
      <c r="E123" s="280"/>
      <c r="F123" s="280"/>
      <c r="G123" s="280"/>
    </row>
    <row r="124" spans="1:7">
      <c r="A124" s="275" t="s">
        <v>612</v>
      </c>
      <c r="B124" s="275"/>
      <c r="C124" s="275"/>
      <c r="D124" s="275"/>
      <c r="E124" s="275"/>
      <c r="F124" s="275"/>
      <c r="G124" s="275"/>
    </row>
    <row r="125" spans="1:7">
      <c r="A125" s="10" t="s">
        <v>53</v>
      </c>
      <c r="B125" s="280" t="s">
        <v>622</v>
      </c>
      <c r="C125" s="280"/>
      <c r="D125" s="280"/>
      <c r="E125" s="280"/>
      <c r="F125" s="280"/>
      <c r="G125" s="280"/>
    </row>
    <row r="126" spans="1:7">
      <c r="A126" s="275" t="s">
        <v>299</v>
      </c>
      <c r="B126" s="275"/>
      <c r="C126" s="275"/>
      <c r="D126" s="275"/>
      <c r="E126" s="275"/>
      <c r="F126" s="275"/>
      <c r="G126" s="275"/>
    </row>
    <row r="127" spans="1:7">
      <c r="A127" s="10" t="s">
        <v>53</v>
      </c>
      <c r="B127" s="280" t="s">
        <v>623</v>
      </c>
      <c r="C127" s="280"/>
      <c r="D127" s="280"/>
      <c r="E127" s="280"/>
      <c r="F127" s="280"/>
      <c r="G127" s="280"/>
    </row>
    <row r="128" spans="1:7">
      <c r="A128" s="275" t="s">
        <v>296</v>
      </c>
      <c r="B128" s="275"/>
      <c r="C128" s="275"/>
      <c r="D128" s="275"/>
      <c r="E128" s="275"/>
      <c r="F128" s="275"/>
      <c r="G128" s="275"/>
    </row>
    <row r="129" spans="1:8">
      <c r="A129" s="10" t="s">
        <v>53</v>
      </c>
      <c r="B129" s="280" t="s">
        <v>623</v>
      </c>
      <c r="C129" s="280"/>
      <c r="D129" s="280"/>
      <c r="E129" s="280"/>
      <c r="F129" s="280"/>
      <c r="G129" s="280"/>
    </row>
    <row r="130" spans="1:8">
      <c r="A130" s="277"/>
      <c r="B130" s="277"/>
      <c r="C130" s="277"/>
      <c r="D130" s="277"/>
      <c r="E130" s="277"/>
      <c r="F130" s="277"/>
      <c r="G130" s="277"/>
    </row>
    <row r="131" spans="1:8">
      <c r="A131" s="256" t="s">
        <v>38</v>
      </c>
      <c r="B131" s="256"/>
      <c r="C131" s="256"/>
      <c r="D131" s="256"/>
      <c r="E131" s="256"/>
      <c r="F131" s="256"/>
      <c r="G131" s="256"/>
    </row>
    <row r="132" spans="1:8">
      <c r="A132" s="275" t="s">
        <v>624</v>
      </c>
      <c r="B132" s="275"/>
      <c r="C132" s="275"/>
      <c r="D132" s="275"/>
      <c r="E132" s="275"/>
      <c r="F132" s="275"/>
      <c r="G132" s="275"/>
    </row>
    <row r="133" spans="1:8">
      <c r="A133" s="277"/>
      <c r="B133" s="277"/>
      <c r="C133" s="277"/>
      <c r="D133" s="277"/>
      <c r="E133" s="277"/>
      <c r="F133" s="277"/>
      <c r="G133" s="277"/>
    </row>
    <row r="134" spans="1:8" ht="16.5" customHeight="1">
      <c r="A134" s="256" t="s">
        <v>61</v>
      </c>
      <c r="B134" s="256"/>
      <c r="C134" s="256"/>
      <c r="D134" s="256"/>
      <c r="E134" s="256"/>
      <c r="F134" s="256"/>
      <c r="G134" s="256"/>
    </row>
    <row r="135" spans="1:8">
      <c r="A135" s="275" t="s">
        <v>603</v>
      </c>
      <c r="B135" s="275"/>
      <c r="C135" s="275"/>
      <c r="D135" s="275"/>
      <c r="E135" s="275"/>
      <c r="F135" s="275"/>
      <c r="G135" s="275"/>
    </row>
    <row r="136" spans="1:8" s="6" customFormat="1" ht="33.75" customHeight="1">
      <c r="A136" s="10" t="s">
        <v>53</v>
      </c>
      <c r="B136" s="280" t="s">
        <v>625</v>
      </c>
      <c r="C136" s="280"/>
      <c r="D136" s="280"/>
      <c r="E136" s="280"/>
      <c r="F136" s="280"/>
      <c r="G136" s="280"/>
      <c r="H136" s="5"/>
    </row>
    <row r="137" spans="1:8" ht="16.5" customHeight="1">
      <c r="A137" s="305" t="s">
        <v>609</v>
      </c>
      <c r="B137" s="306"/>
      <c r="C137" s="306"/>
      <c r="D137" s="306"/>
      <c r="E137" s="306"/>
      <c r="F137" s="306"/>
      <c r="G137" s="307"/>
    </row>
    <row r="138" spans="1:8" ht="33.75" customHeight="1">
      <c r="A138" s="10" t="s">
        <v>53</v>
      </c>
      <c r="B138" s="308" t="s">
        <v>626</v>
      </c>
      <c r="C138" s="309"/>
      <c r="D138" s="309"/>
      <c r="E138" s="309"/>
      <c r="F138" s="309"/>
      <c r="G138" s="310"/>
    </row>
    <row r="139" spans="1:8" ht="16.5" customHeight="1">
      <c r="A139" s="305" t="s">
        <v>299</v>
      </c>
      <c r="B139" s="306"/>
      <c r="C139" s="306"/>
      <c r="D139" s="306"/>
      <c r="E139" s="306"/>
      <c r="F139" s="306"/>
      <c r="G139" s="307"/>
    </row>
    <row r="140" spans="1:8" ht="33.75" customHeight="1">
      <c r="A140" s="10" t="s">
        <v>53</v>
      </c>
      <c r="B140" s="308" t="s">
        <v>627</v>
      </c>
      <c r="C140" s="309"/>
      <c r="D140" s="309"/>
      <c r="E140" s="309"/>
      <c r="F140" s="309"/>
      <c r="G140" s="310"/>
    </row>
    <row r="141" spans="1:8">
      <c r="A141" s="275" t="s">
        <v>347</v>
      </c>
      <c r="B141" s="275"/>
      <c r="C141" s="275"/>
      <c r="D141" s="275"/>
      <c r="E141" s="275"/>
      <c r="F141" s="275"/>
      <c r="G141" s="275"/>
    </row>
    <row r="142" spans="1:8" ht="33.75" customHeight="1">
      <c r="A142" s="10" t="s">
        <v>53</v>
      </c>
      <c r="B142" s="280" t="s">
        <v>628</v>
      </c>
      <c r="C142" s="280"/>
      <c r="D142" s="280"/>
      <c r="E142" s="280"/>
      <c r="F142" s="280"/>
      <c r="G142" s="280"/>
    </row>
    <row r="143" spans="1:8">
      <c r="A143" s="275" t="s">
        <v>629</v>
      </c>
      <c r="B143" s="275"/>
      <c r="C143" s="275"/>
      <c r="D143" s="275"/>
      <c r="E143" s="275"/>
      <c r="F143" s="275"/>
      <c r="G143" s="275"/>
    </row>
    <row r="144" spans="1:8" ht="33.75" customHeight="1">
      <c r="A144" s="10" t="s">
        <v>53</v>
      </c>
      <c r="B144" s="280" t="s">
        <v>630</v>
      </c>
      <c r="C144" s="280"/>
      <c r="D144" s="280"/>
      <c r="E144" s="280"/>
      <c r="F144" s="280"/>
      <c r="G144" s="280"/>
    </row>
    <row r="145" spans="1:7">
      <c r="A145" s="275" t="s">
        <v>631</v>
      </c>
      <c r="B145" s="275"/>
      <c r="C145" s="275"/>
      <c r="D145" s="275"/>
      <c r="E145" s="275"/>
      <c r="F145" s="275"/>
      <c r="G145" s="275"/>
    </row>
    <row r="146" spans="1:7" ht="33.75" customHeight="1">
      <c r="A146" s="10" t="s">
        <v>53</v>
      </c>
      <c r="B146" s="280" t="s">
        <v>632</v>
      </c>
      <c r="C146" s="280"/>
      <c r="D146" s="280"/>
      <c r="E146" s="280"/>
      <c r="F146" s="280"/>
      <c r="G146" s="280"/>
    </row>
    <row r="147" spans="1:7">
      <c r="A147" s="277"/>
      <c r="B147" s="277"/>
      <c r="C147" s="277"/>
      <c r="D147" s="277"/>
      <c r="E147" s="277"/>
      <c r="F147" s="277"/>
      <c r="G147" s="277"/>
    </row>
  </sheetData>
  <mergeCells count="150">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B117:G117"/>
    <mergeCell ref="A118:G118"/>
    <mergeCell ref="B119:G119"/>
    <mergeCell ref="A120:G120"/>
    <mergeCell ref="B121:G121"/>
    <mergeCell ref="A122:G122"/>
    <mergeCell ref="A111:G111"/>
    <mergeCell ref="A112:G112"/>
    <mergeCell ref="B113:G113"/>
    <mergeCell ref="A114:G114"/>
    <mergeCell ref="B115:G115"/>
    <mergeCell ref="A116:G116"/>
    <mergeCell ref="B129:G129"/>
    <mergeCell ref="A130:G130"/>
    <mergeCell ref="A131:G131"/>
    <mergeCell ref="A132:G132"/>
    <mergeCell ref="A133:G133"/>
    <mergeCell ref="A134:G134"/>
    <mergeCell ref="B123:G123"/>
    <mergeCell ref="A124:G124"/>
    <mergeCell ref="B125:G125"/>
    <mergeCell ref="A126:G126"/>
    <mergeCell ref="B127:G127"/>
    <mergeCell ref="A128:G128"/>
    <mergeCell ref="A147:G147"/>
    <mergeCell ref="A141:G141"/>
    <mergeCell ref="B142:G142"/>
    <mergeCell ref="A143:G143"/>
    <mergeCell ref="B144:G144"/>
    <mergeCell ref="A145:G145"/>
    <mergeCell ref="B146:G146"/>
    <mergeCell ref="A135:G135"/>
    <mergeCell ref="B136:G136"/>
    <mergeCell ref="A137:G137"/>
    <mergeCell ref="B138:G138"/>
    <mergeCell ref="A139:G139"/>
    <mergeCell ref="B140:G14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0048"/>
    <pageSetUpPr fitToPage="1"/>
  </sheetPr>
  <dimension ref="A2:H33"/>
  <sheetViews>
    <sheetView showGridLines="0" zoomScale="70" zoomScaleNormal="70" workbookViewId="0">
      <selection activeCell="A2" sqref="A2:B3"/>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1504</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ht="16.5" customHeight="1">
      <c r="A14" s="240"/>
      <c r="B14" s="240"/>
      <c r="C14" s="240"/>
      <c r="D14" s="240"/>
      <c r="E14" s="240"/>
      <c r="F14" s="240"/>
    </row>
    <row r="15" spans="1:8" s="4" customFormat="1" ht="32.25" customHeight="1">
      <c r="B15" s="225" t="s">
        <v>1478</v>
      </c>
      <c r="C15" s="225"/>
      <c r="D15" s="225"/>
      <c r="E15" s="225"/>
      <c r="H15" s="3"/>
    </row>
    <row r="16" spans="1:8" s="4" customFormat="1" ht="3.75" customHeight="1">
      <c r="A16" s="202"/>
      <c r="B16" s="202"/>
      <c r="C16" s="202"/>
      <c r="D16" s="202"/>
      <c r="E16" s="202"/>
      <c r="H16" s="3"/>
    </row>
    <row r="17" spans="1:8" s="4" customFormat="1" ht="18.75">
      <c r="A17"/>
      <c r="B17" s="206" t="s">
        <v>12</v>
      </c>
      <c r="C17" s="206" t="s">
        <v>13</v>
      </c>
      <c r="D17" s="206" t="s">
        <v>14</v>
      </c>
      <c r="E17" s="206" t="s">
        <v>1522</v>
      </c>
      <c r="H17" s="3"/>
    </row>
    <row r="18" spans="1:8" s="4" customFormat="1" ht="18.75">
      <c r="A18"/>
      <c r="B18" s="206" t="s">
        <v>16</v>
      </c>
      <c r="C18" s="206" t="s">
        <v>16</v>
      </c>
      <c r="D18" s="206" t="s">
        <v>16</v>
      </c>
      <c r="E18" s="206" t="s">
        <v>1482</v>
      </c>
      <c r="H18" s="3"/>
    </row>
    <row r="19" spans="1:8" s="4" customFormat="1" ht="8.25" customHeight="1">
      <c r="A19"/>
      <c r="B19" s="206"/>
      <c r="C19" s="206"/>
      <c r="D19" s="206"/>
      <c r="E19" s="206"/>
      <c r="H19" s="3"/>
    </row>
    <row r="20" spans="1:8" s="4" customFormat="1" ht="18.75">
      <c r="A20" s="204" t="s">
        <v>238</v>
      </c>
      <c r="B20" s="211">
        <f>(142.627362)</f>
        <v>142.62736200000001</v>
      </c>
      <c r="C20" s="207">
        <v>91.379818</v>
      </c>
      <c r="D20" s="207">
        <v>24.648610220000005</v>
      </c>
      <c r="E20" s="208">
        <v>0.17281824380934699</v>
      </c>
      <c r="H20" s="3"/>
    </row>
    <row r="21" spans="1:8" s="4" customFormat="1" ht="18.75">
      <c r="A21" s="204" t="s">
        <v>18</v>
      </c>
      <c r="B21" s="207">
        <v>144.94999999999999</v>
      </c>
      <c r="C21" s="207">
        <v>45.820441930000001</v>
      </c>
      <c r="D21" s="207">
        <v>24.648610220000005</v>
      </c>
      <c r="E21" s="208">
        <v>0.17004905291479799</v>
      </c>
      <c r="H21" s="3"/>
    </row>
    <row r="22" spans="1:8">
      <c r="E22" s="215"/>
    </row>
    <row r="24" spans="1:8" ht="36" customHeight="1">
      <c r="A24" s="236" t="s">
        <v>1483</v>
      </c>
      <c r="B24" s="236"/>
      <c r="C24" s="236"/>
      <c r="D24" s="236"/>
      <c r="E24" s="236"/>
      <c r="F24" s="236"/>
    </row>
    <row r="25" spans="1:8" ht="80.25" customHeight="1">
      <c r="A25" s="235" t="s">
        <v>1492</v>
      </c>
      <c r="B25" s="235"/>
      <c r="C25" s="235"/>
      <c r="D25" s="235"/>
      <c r="E25" s="235"/>
      <c r="F25" s="235"/>
    </row>
    <row r="26" spans="1:8" ht="24" customHeight="1">
      <c r="A26" s="235" t="s">
        <v>1505</v>
      </c>
      <c r="B26" s="235"/>
      <c r="C26" s="235"/>
      <c r="D26" s="235"/>
      <c r="E26" s="235"/>
      <c r="F26" s="235"/>
      <c r="G26" s="209"/>
    </row>
    <row r="27" spans="1:8" ht="17.25" customHeight="1">
      <c r="A27" s="235" t="s">
        <v>1506</v>
      </c>
      <c r="B27" s="235"/>
      <c r="C27" s="235"/>
      <c r="D27" s="235"/>
      <c r="E27" s="235"/>
      <c r="F27" s="235"/>
      <c r="G27" s="209"/>
    </row>
    <row r="28" spans="1:8" ht="21.75" customHeight="1">
      <c r="A28" s="235" t="s">
        <v>1507</v>
      </c>
      <c r="B28" s="235"/>
      <c r="C28" s="235"/>
      <c r="D28" s="235"/>
      <c r="E28" s="235"/>
      <c r="F28" s="235"/>
      <c r="G28" s="209"/>
    </row>
    <row r="29" spans="1:8" ht="24.75" customHeight="1">
      <c r="A29" s="235" t="s">
        <v>1508</v>
      </c>
      <c r="B29" s="235"/>
      <c r="C29" s="235"/>
      <c r="D29" s="235"/>
      <c r="E29" s="235"/>
      <c r="F29" s="235"/>
      <c r="G29" s="209"/>
    </row>
    <row r="30" spans="1:8" ht="22.5" customHeight="1">
      <c r="A30" s="235"/>
      <c r="B30" s="235"/>
      <c r="C30" s="235"/>
      <c r="D30" s="235"/>
      <c r="E30" s="235"/>
      <c r="F30" s="235"/>
      <c r="G30" s="209"/>
    </row>
    <row r="31" spans="1:8" ht="15" customHeight="1">
      <c r="A31" s="209"/>
      <c r="B31" s="209"/>
      <c r="C31" s="209"/>
      <c r="D31" s="209"/>
      <c r="E31" s="209"/>
      <c r="F31" s="209"/>
      <c r="G31" s="209"/>
    </row>
    <row r="32" spans="1:8" ht="15" customHeight="1">
      <c r="A32" s="209"/>
      <c r="B32" s="209"/>
      <c r="C32" s="209"/>
      <c r="D32" s="209"/>
      <c r="E32" s="209"/>
      <c r="F32" s="209"/>
      <c r="G32" s="209"/>
    </row>
    <row r="33" spans="1:7" ht="15" customHeight="1">
      <c r="A33" s="209"/>
      <c r="B33" s="209"/>
      <c r="C33" s="209"/>
      <c r="D33" s="209"/>
      <c r="E33" s="209"/>
      <c r="F33" s="209"/>
      <c r="G33" s="209"/>
    </row>
  </sheetData>
  <mergeCells count="12">
    <mergeCell ref="A30:F30"/>
    <mergeCell ref="A2:B3"/>
    <mergeCell ref="C2:F3"/>
    <mergeCell ref="A8:F11"/>
    <mergeCell ref="A14:F14"/>
    <mergeCell ref="B15:E15"/>
    <mergeCell ref="A24:F24"/>
    <mergeCell ref="A25:F25"/>
    <mergeCell ref="A26:F26"/>
    <mergeCell ref="A27:F27"/>
    <mergeCell ref="A28:F28"/>
    <mergeCell ref="A29:F29"/>
  </mergeCells>
  <pageMargins left="0.74803149606299213" right="0.74803149606299213" top="0.98425196850393704" bottom="0.98425196850393704" header="0.51181102362204722" footer="0.51181102362204722"/>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71"/>
  <sheetViews>
    <sheetView showGridLines="0" topLeftCell="A129" zoomScale="70" zoomScaleNormal="70" workbookViewId="0">
      <selection activeCell="C104" sqref="C104"/>
    </sheetView>
  </sheetViews>
  <sheetFormatPr baseColWidth="10"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134" customWidth="1"/>
    <col min="8" max="8" width="11.42578125" style="1"/>
    <col min="9" max="16384" width="11.42578125" style="2"/>
  </cols>
  <sheetData>
    <row r="1" spans="1:7" ht="17.25" thickBot="1">
      <c r="A1" s="241" t="s">
        <v>0</v>
      </c>
      <c r="B1" s="241"/>
      <c r="C1" s="241"/>
      <c r="D1" s="242" t="s">
        <v>32</v>
      </c>
      <c r="E1" s="242"/>
      <c r="F1" s="242"/>
      <c r="G1" s="242"/>
    </row>
    <row r="2" spans="1:7" ht="17.25" thickTop="1">
      <c r="A2" s="243"/>
      <c r="B2" s="243"/>
      <c r="C2" s="243"/>
      <c r="D2" s="243"/>
      <c r="E2" s="243"/>
      <c r="F2" s="243"/>
      <c r="G2" s="243"/>
    </row>
    <row r="3" spans="1:7">
      <c r="A3" s="244" t="s">
        <v>1</v>
      </c>
      <c r="B3" s="244"/>
      <c r="C3" s="244"/>
      <c r="D3" s="244"/>
      <c r="E3" s="244"/>
      <c r="F3" s="244"/>
      <c r="G3" s="244"/>
    </row>
    <row r="4" spans="1:7">
      <c r="A4" s="245" t="s">
        <v>2</v>
      </c>
      <c r="B4" s="245"/>
      <c r="C4" s="245"/>
      <c r="D4" s="246" t="s">
        <v>699</v>
      </c>
      <c r="E4" s="246"/>
      <c r="F4" s="246"/>
      <c r="G4" s="246"/>
    </row>
    <row r="5" spans="1:7">
      <c r="A5" s="245" t="s">
        <v>3</v>
      </c>
      <c r="B5" s="245"/>
      <c r="C5" s="245"/>
      <c r="D5" s="246" t="s">
        <v>50</v>
      </c>
      <c r="E5" s="246"/>
      <c r="F5" s="246"/>
      <c r="G5" s="246"/>
    </row>
    <row r="6" spans="1:7">
      <c r="A6" s="245" t="s">
        <v>4</v>
      </c>
      <c r="B6" s="245"/>
      <c r="C6" s="245"/>
      <c r="D6" s="246" t="s">
        <v>51</v>
      </c>
      <c r="E6" s="246"/>
      <c r="F6" s="246"/>
      <c r="G6" s="246"/>
    </row>
    <row r="7" spans="1:7">
      <c r="A7" s="252" t="s">
        <v>45</v>
      </c>
      <c r="B7" s="253"/>
      <c r="C7" s="254"/>
      <c r="D7" s="255" t="s">
        <v>751</v>
      </c>
      <c r="E7" s="255"/>
      <c r="F7" s="255"/>
      <c r="G7" s="255"/>
    </row>
    <row r="8" spans="1:7">
      <c r="A8" s="247" t="s">
        <v>5</v>
      </c>
      <c r="B8" s="248"/>
      <c r="C8" s="248"/>
      <c r="D8" s="248"/>
      <c r="E8" s="248"/>
      <c r="F8" s="248"/>
      <c r="G8" s="249"/>
    </row>
    <row r="9" spans="1:7">
      <c r="A9" s="250" t="s">
        <v>47</v>
      </c>
      <c r="B9" s="250"/>
      <c r="C9" s="250"/>
      <c r="D9" s="250"/>
      <c r="E9" s="250"/>
      <c r="F9" s="250"/>
      <c r="G9" s="250"/>
    </row>
    <row r="10" spans="1:7">
      <c r="A10" s="251" t="s">
        <v>48</v>
      </c>
      <c r="B10" s="251"/>
      <c r="C10" s="251"/>
      <c r="D10" s="251"/>
      <c r="E10" s="251"/>
      <c r="F10" s="251"/>
      <c r="G10" s="251"/>
    </row>
    <row r="11" spans="1:7">
      <c r="A11" s="246" t="s">
        <v>752</v>
      </c>
      <c r="B11" s="246"/>
      <c r="C11" s="246"/>
      <c r="D11" s="246"/>
      <c r="E11" s="246"/>
      <c r="F11" s="246"/>
      <c r="G11" s="246"/>
    </row>
    <row r="12" spans="1:7">
      <c r="A12" s="246" t="s">
        <v>49</v>
      </c>
      <c r="B12" s="246"/>
      <c r="C12" s="246"/>
      <c r="D12" s="246"/>
      <c r="E12" s="246"/>
      <c r="F12" s="246"/>
      <c r="G12" s="246"/>
    </row>
    <row r="13" spans="1:7">
      <c r="A13" s="246" t="s">
        <v>362</v>
      </c>
      <c r="B13" s="246"/>
      <c r="C13" s="246"/>
      <c r="D13" s="246"/>
      <c r="E13" s="246"/>
      <c r="F13" s="246"/>
      <c r="G13" s="246"/>
    </row>
    <row r="14" spans="1:7">
      <c r="A14" s="250" t="s">
        <v>6</v>
      </c>
      <c r="B14" s="250"/>
      <c r="C14" s="250"/>
      <c r="D14" s="250"/>
      <c r="E14" s="250"/>
      <c r="F14" s="250"/>
      <c r="G14" s="250"/>
    </row>
    <row r="15" spans="1:7">
      <c r="A15" s="251" t="s">
        <v>7</v>
      </c>
      <c r="B15" s="251"/>
      <c r="C15" s="246" t="s">
        <v>46</v>
      </c>
      <c r="D15" s="246"/>
      <c r="E15" s="246"/>
      <c r="F15" s="246"/>
      <c r="G15" s="246"/>
    </row>
    <row r="16" spans="1:7">
      <c r="A16" s="251" t="s">
        <v>8</v>
      </c>
      <c r="B16" s="251"/>
      <c r="C16" s="246" t="s">
        <v>54</v>
      </c>
      <c r="D16" s="246"/>
      <c r="E16" s="246"/>
      <c r="F16" s="246"/>
      <c r="G16" s="246"/>
    </row>
    <row r="17" spans="1:7">
      <c r="A17" s="251" t="s">
        <v>9</v>
      </c>
      <c r="B17" s="251"/>
      <c r="C17" s="246" t="s">
        <v>56</v>
      </c>
      <c r="D17" s="246"/>
      <c r="E17" s="246"/>
      <c r="F17" s="246"/>
      <c r="G17" s="246"/>
    </row>
    <row r="18" spans="1:7">
      <c r="A18" s="251" t="s">
        <v>10</v>
      </c>
      <c r="B18" s="251"/>
      <c r="C18" s="246" t="s">
        <v>55</v>
      </c>
      <c r="D18" s="246"/>
      <c r="E18" s="246"/>
      <c r="F18" s="246"/>
      <c r="G18" s="246"/>
    </row>
    <row r="19" spans="1:7">
      <c r="A19" s="256" t="s">
        <v>11</v>
      </c>
      <c r="B19" s="256"/>
      <c r="C19" s="257"/>
      <c r="D19" s="257"/>
      <c r="E19" s="257"/>
      <c r="F19" s="257"/>
      <c r="G19" s="257"/>
    </row>
    <row r="20" spans="1:7">
      <c r="A20" s="258"/>
      <c r="B20" s="259"/>
      <c r="C20" s="260" t="s">
        <v>12</v>
      </c>
      <c r="D20" s="261"/>
      <c r="E20" s="77" t="s">
        <v>13</v>
      </c>
      <c r="F20" s="77" t="s">
        <v>14</v>
      </c>
      <c r="G20" s="147" t="s">
        <v>15</v>
      </c>
    </row>
    <row r="21" spans="1:7">
      <c r="A21" s="258"/>
      <c r="B21" s="259"/>
      <c r="C21" s="262" t="s">
        <v>16</v>
      </c>
      <c r="D21" s="263"/>
      <c r="E21" s="78" t="s">
        <v>16</v>
      </c>
      <c r="F21" s="78" t="s">
        <v>16</v>
      </c>
      <c r="G21" s="148" t="s">
        <v>17</v>
      </c>
    </row>
    <row r="22" spans="1:7">
      <c r="A22" s="250" t="s">
        <v>238</v>
      </c>
      <c r="B22" s="250"/>
      <c r="C22" s="265">
        <v>142.63</v>
      </c>
      <c r="D22" s="265"/>
      <c r="E22" s="113">
        <v>91.38</v>
      </c>
      <c r="F22" s="113">
        <v>24.65</v>
      </c>
      <c r="G22" s="117">
        <f>(F22*100)/C22</f>
        <v>17.28247914183552</v>
      </c>
    </row>
    <row r="23" spans="1:7">
      <c r="A23" s="250" t="s">
        <v>18</v>
      </c>
      <c r="B23" s="250"/>
      <c r="C23" s="266">
        <v>144.94999999999999</v>
      </c>
      <c r="D23" s="266"/>
      <c r="E23" s="102">
        <v>45.82</v>
      </c>
      <c r="F23" s="102">
        <v>24.65</v>
      </c>
      <c r="G23" s="118">
        <f>(F23*100)/C23</f>
        <v>17.005864091065884</v>
      </c>
    </row>
    <row r="24" spans="1:7">
      <c r="A24" s="256" t="s">
        <v>19</v>
      </c>
      <c r="B24" s="256"/>
      <c r="C24" s="256"/>
      <c r="D24" s="256"/>
      <c r="E24" s="256"/>
      <c r="F24" s="256"/>
      <c r="G24" s="256"/>
    </row>
    <row r="25" spans="1:7">
      <c r="A25" s="267" t="s">
        <v>40</v>
      </c>
      <c r="B25" s="267"/>
      <c r="C25" s="267"/>
      <c r="D25" s="267"/>
      <c r="E25" s="267"/>
      <c r="F25" s="267"/>
      <c r="G25" s="267"/>
    </row>
    <row r="26" spans="1:7">
      <c r="A26" s="264" t="s">
        <v>20</v>
      </c>
      <c r="B26" s="264"/>
      <c r="C26" s="264"/>
      <c r="D26" s="264"/>
      <c r="E26" s="264"/>
      <c r="F26" s="264" t="s">
        <v>21</v>
      </c>
      <c r="G26" s="264"/>
    </row>
    <row r="27" spans="1:7">
      <c r="A27" s="250" t="s">
        <v>22</v>
      </c>
      <c r="B27" s="250" t="s">
        <v>23</v>
      </c>
      <c r="C27" s="250" t="s">
        <v>31</v>
      </c>
      <c r="D27" s="250" t="s">
        <v>24</v>
      </c>
      <c r="E27" s="250" t="s">
        <v>25</v>
      </c>
      <c r="F27" s="89" t="s">
        <v>26</v>
      </c>
      <c r="G27" s="81">
        <v>1</v>
      </c>
    </row>
    <row r="28" spans="1:7">
      <c r="A28" s="250"/>
      <c r="B28" s="250"/>
      <c r="C28" s="250"/>
      <c r="D28" s="250"/>
      <c r="E28" s="250"/>
      <c r="F28" s="90" t="s">
        <v>36</v>
      </c>
      <c r="G28" s="82">
        <v>1</v>
      </c>
    </row>
    <row r="29" spans="1:7">
      <c r="A29" s="250"/>
      <c r="B29" s="250"/>
      <c r="C29" s="250"/>
      <c r="D29" s="250"/>
      <c r="E29" s="250"/>
      <c r="F29" s="89" t="s">
        <v>27</v>
      </c>
      <c r="G29" s="81" t="s">
        <v>120</v>
      </c>
    </row>
    <row r="30" spans="1:7">
      <c r="A30" s="250"/>
      <c r="B30" s="250"/>
      <c r="C30" s="250"/>
      <c r="D30" s="250"/>
      <c r="E30" s="250"/>
      <c r="F30" s="90" t="s">
        <v>37</v>
      </c>
      <c r="G30" s="82" t="s">
        <v>120</v>
      </c>
    </row>
    <row r="31" spans="1:7">
      <c r="A31" s="250"/>
      <c r="B31" s="250"/>
      <c r="C31" s="250"/>
      <c r="D31" s="250"/>
      <c r="E31" s="250"/>
      <c r="F31" s="89" t="s">
        <v>28</v>
      </c>
      <c r="G31" s="83" t="s">
        <v>120</v>
      </c>
    </row>
    <row r="32" spans="1:7" ht="165">
      <c r="A32" s="88" t="s">
        <v>703</v>
      </c>
      <c r="B32" s="88" t="s">
        <v>753</v>
      </c>
      <c r="C32" s="88" t="s">
        <v>705</v>
      </c>
      <c r="D32" s="88" t="s">
        <v>75</v>
      </c>
      <c r="E32" s="88" t="s">
        <v>365</v>
      </c>
      <c r="F32" s="89" t="s">
        <v>41</v>
      </c>
      <c r="G32" s="84" t="s">
        <v>120</v>
      </c>
    </row>
    <row r="33" spans="1:13">
      <c r="A33" s="264" t="s">
        <v>42</v>
      </c>
      <c r="B33" s="264"/>
      <c r="C33" s="264"/>
      <c r="D33" s="264"/>
      <c r="E33" s="264"/>
      <c r="F33" s="264"/>
      <c r="G33" s="264"/>
    </row>
    <row r="34" spans="1:13">
      <c r="A34" s="264" t="s">
        <v>20</v>
      </c>
      <c r="B34" s="264"/>
      <c r="C34" s="264"/>
      <c r="D34" s="264"/>
      <c r="E34" s="264"/>
      <c r="F34" s="264" t="s">
        <v>21</v>
      </c>
      <c r="G34" s="264"/>
    </row>
    <row r="35" spans="1:13">
      <c r="A35" s="250" t="s">
        <v>22</v>
      </c>
      <c r="B35" s="250" t="s">
        <v>23</v>
      </c>
      <c r="C35" s="250" t="s">
        <v>31</v>
      </c>
      <c r="D35" s="250" t="s">
        <v>24</v>
      </c>
      <c r="E35" s="250" t="s">
        <v>25</v>
      </c>
      <c r="F35" s="89" t="s">
        <v>26</v>
      </c>
      <c r="G35" s="82">
        <v>0.8</v>
      </c>
    </row>
    <row r="36" spans="1:13">
      <c r="A36" s="250"/>
      <c r="B36" s="250"/>
      <c r="C36" s="250"/>
      <c r="D36" s="250"/>
      <c r="E36" s="250"/>
      <c r="F36" s="90" t="s">
        <v>36</v>
      </c>
      <c r="G36" s="82">
        <v>0.8</v>
      </c>
    </row>
    <row r="37" spans="1:13">
      <c r="A37" s="250"/>
      <c r="B37" s="250"/>
      <c r="C37" s="250"/>
      <c r="D37" s="250"/>
      <c r="E37" s="250"/>
      <c r="F37" s="90" t="s">
        <v>27</v>
      </c>
      <c r="G37" s="82" t="s">
        <v>120</v>
      </c>
    </row>
    <row r="38" spans="1:13">
      <c r="A38" s="250"/>
      <c r="B38" s="250"/>
      <c r="C38" s="250"/>
      <c r="D38" s="250"/>
      <c r="E38" s="250"/>
      <c r="F38" s="90" t="s">
        <v>37</v>
      </c>
      <c r="G38" s="82" t="s">
        <v>120</v>
      </c>
    </row>
    <row r="39" spans="1:13">
      <c r="A39" s="250"/>
      <c r="B39" s="250"/>
      <c r="C39" s="250"/>
      <c r="D39" s="250"/>
      <c r="E39" s="250"/>
      <c r="F39" s="90" t="s">
        <v>28</v>
      </c>
      <c r="G39" s="82" t="s">
        <v>120</v>
      </c>
    </row>
    <row r="40" spans="1:13" ht="115.5">
      <c r="A40" s="88" t="s">
        <v>754</v>
      </c>
      <c r="B40" s="129" t="s">
        <v>755</v>
      </c>
      <c r="C40" s="88" t="s">
        <v>756</v>
      </c>
      <c r="D40" s="88" t="s">
        <v>123</v>
      </c>
      <c r="E40" s="88" t="s">
        <v>757</v>
      </c>
      <c r="F40" s="90" t="s">
        <v>39</v>
      </c>
      <c r="G40" s="84" t="s">
        <v>120</v>
      </c>
    </row>
    <row r="41" spans="1:13" s="1" customFormat="1">
      <c r="A41" s="264" t="s">
        <v>43</v>
      </c>
      <c r="B41" s="264"/>
      <c r="C41" s="264"/>
      <c r="D41" s="264"/>
      <c r="E41" s="264"/>
      <c r="F41" s="264"/>
      <c r="G41" s="264"/>
      <c r="I41" s="2"/>
      <c r="J41" s="2"/>
      <c r="K41" s="2"/>
      <c r="L41" s="2"/>
      <c r="M41" s="2"/>
    </row>
    <row r="42" spans="1:13" s="1" customFormat="1">
      <c r="A42" s="264" t="s">
        <v>20</v>
      </c>
      <c r="B42" s="264"/>
      <c r="C42" s="264"/>
      <c r="D42" s="264"/>
      <c r="E42" s="264"/>
      <c r="F42" s="264" t="s">
        <v>21</v>
      </c>
      <c r="G42" s="264"/>
      <c r="I42" s="2"/>
      <c r="J42" s="2"/>
      <c r="K42" s="2"/>
      <c r="L42" s="2"/>
      <c r="M42" s="2"/>
    </row>
    <row r="43" spans="1:13">
      <c r="A43" s="250" t="s">
        <v>22</v>
      </c>
      <c r="B43" s="250" t="s">
        <v>23</v>
      </c>
      <c r="C43" s="250" t="s">
        <v>31</v>
      </c>
      <c r="D43" s="250" t="s">
        <v>24</v>
      </c>
      <c r="E43" s="250" t="s">
        <v>25</v>
      </c>
      <c r="F43" s="90" t="s">
        <v>26</v>
      </c>
      <c r="G43" s="82">
        <v>80</v>
      </c>
    </row>
    <row r="44" spans="1:13">
      <c r="A44" s="250"/>
      <c r="B44" s="250"/>
      <c r="C44" s="250"/>
      <c r="D44" s="250"/>
      <c r="E44" s="250"/>
      <c r="F44" s="90" t="s">
        <v>36</v>
      </c>
      <c r="G44" s="82">
        <v>80</v>
      </c>
    </row>
    <row r="45" spans="1:13">
      <c r="A45" s="250"/>
      <c r="B45" s="250"/>
      <c r="C45" s="250"/>
      <c r="D45" s="250"/>
      <c r="E45" s="250"/>
      <c r="F45" s="90" t="s">
        <v>27</v>
      </c>
      <c r="G45" s="82" t="s">
        <v>120</v>
      </c>
    </row>
    <row r="46" spans="1:13">
      <c r="A46" s="250"/>
      <c r="B46" s="250"/>
      <c r="C46" s="250"/>
      <c r="D46" s="250"/>
      <c r="E46" s="250"/>
      <c r="F46" s="90" t="s">
        <v>37</v>
      </c>
      <c r="G46" s="85" t="s">
        <v>120</v>
      </c>
    </row>
    <row r="47" spans="1:13">
      <c r="A47" s="250"/>
      <c r="B47" s="250"/>
      <c r="C47" s="250"/>
      <c r="D47" s="250"/>
      <c r="E47" s="250"/>
      <c r="F47" s="90" t="s">
        <v>28</v>
      </c>
      <c r="G47" s="82" t="s">
        <v>120</v>
      </c>
    </row>
    <row r="48" spans="1:13" ht="49.5">
      <c r="A48" s="88" t="s">
        <v>758</v>
      </c>
      <c r="B48" s="130" t="s">
        <v>759</v>
      </c>
      <c r="C48" s="88" t="s">
        <v>760</v>
      </c>
      <c r="D48" s="94" t="s">
        <v>89</v>
      </c>
      <c r="E48" s="88" t="s">
        <v>382</v>
      </c>
      <c r="F48" s="90" t="s">
        <v>39</v>
      </c>
      <c r="G48" s="84" t="s">
        <v>120</v>
      </c>
    </row>
    <row r="49" spans="1:13">
      <c r="A49" s="250" t="s">
        <v>22</v>
      </c>
      <c r="B49" s="250" t="s">
        <v>23</v>
      </c>
      <c r="C49" s="250" t="s">
        <v>31</v>
      </c>
      <c r="D49" s="250" t="s">
        <v>24</v>
      </c>
      <c r="E49" s="250" t="s">
        <v>25</v>
      </c>
      <c r="F49" s="90" t="s">
        <v>26</v>
      </c>
      <c r="G49" s="92">
        <v>98</v>
      </c>
    </row>
    <row r="50" spans="1:13">
      <c r="A50" s="250"/>
      <c r="B50" s="250"/>
      <c r="C50" s="250"/>
      <c r="D50" s="250"/>
      <c r="E50" s="250"/>
      <c r="F50" s="90" t="s">
        <v>36</v>
      </c>
      <c r="G50" s="82">
        <v>98</v>
      </c>
    </row>
    <row r="51" spans="1:13">
      <c r="A51" s="250"/>
      <c r="B51" s="250"/>
      <c r="C51" s="250"/>
      <c r="D51" s="250"/>
      <c r="E51" s="250"/>
      <c r="F51" s="90" t="s">
        <v>27</v>
      </c>
      <c r="G51" s="82" t="s">
        <v>120</v>
      </c>
    </row>
    <row r="52" spans="1:13">
      <c r="A52" s="250"/>
      <c r="B52" s="250"/>
      <c r="C52" s="250"/>
      <c r="D52" s="250"/>
      <c r="E52" s="250"/>
      <c r="F52" s="90" t="s">
        <v>37</v>
      </c>
      <c r="G52" s="85" t="s">
        <v>120</v>
      </c>
    </row>
    <row r="53" spans="1:13">
      <c r="A53" s="250"/>
      <c r="B53" s="250"/>
      <c r="C53" s="250"/>
      <c r="D53" s="250"/>
      <c r="E53" s="250"/>
      <c r="F53" s="90" t="s">
        <v>28</v>
      </c>
      <c r="G53" s="82" t="s">
        <v>120</v>
      </c>
    </row>
    <row r="54" spans="1:13" ht="33">
      <c r="A54" s="95" t="s">
        <v>761</v>
      </c>
      <c r="B54" s="130" t="s">
        <v>762</v>
      </c>
      <c r="C54" s="95" t="s">
        <v>763</v>
      </c>
      <c r="D54" s="95" t="s">
        <v>89</v>
      </c>
      <c r="E54" s="88" t="s">
        <v>382</v>
      </c>
      <c r="F54" s="90" t="s">
        <v>39</v>
      </c>
      <c r="G54" s="84" t="s">
        <v>120</v>
      </c>
      <c r="H54" s="93"/>
    </row>
    <row r="55" spans="1:13">
      <c r="A55" s="250" t="s">
        <v>22</v>
      </c>
      <c r="B55" s="250" t="s">
        <v>23</v>
      </c>
      <c r="C55" s="250" t="s">
        <v>31</v>
      </c>
      <c r="D55" s="250" t="s">
        <v>24</v>
      </c>
      <c r="E55" s="250" t="s">
        <v>25</v>
      </c>
      <c r="F55" s="90" t="s">
        <v>26</v>
      </c>
      <c r="G55" s="82">
        <v>73</v>
      </c>
    </row>
    <row r="56" spans="1:13">
      <c r="A56" s="250"/>
      <c r="B56" s="250"/>
      <c r="C56" s="250"/>
      <c r="D56" s="250"/>
      <c r="E56" s="250"/>
      <c r="F56" s="90" t="s">
        <v>36</v>
      </c>
      <c r="G56" s="82">
        <v>73</v>
      </c>
    </row>
    <row r="57" spans="1:13">
      <c r="A57" s="250"/>
      <c r="B57" s="250"/>
      <c r="C57" s="250"/>
      <c r="D57" s="250"/>
      <c r="E57" s="250"/>
      <c r="F57" s="90" t="s">
        <v>27</v>
      </c>
      <c r="G57" s="82" t="s">
        <v>120</v>
      </c>
    </row>
    <row r="58" spans="1:13">
      <c r="A58" s="250"/>
      <c r="B58" s="250"/>
      <c r="C58" s="250"/>
      <c r="D58" s="250"/>
      <c r="E58" s="250"/>
      <c r="F58" s="90" t="s">
        <v>37</v>
      </c>
      <c r="G58" s="85" t="s">
        <v>120</v>
      </c>
    </row>
    <row r="59" spans="1:13" s="1" customFormat="1">
      <c r="A59" s="250"/>
      <c r="B59" s="250"/>
      <c r="C59" s="250"/>
      <c r="D59" s="250"/>
      <c r="E59" s="250"/>
      <c r="F59" s="90" t="s">
        <v>28</v>
      </c>
      <c r="G59" s="82" t="s">
        <v>120</v>
      </c>
      <c r="I59" s="2"/>
      <c r="J59" s="2"/>
      <c r="K59" s="2"/>
      <c r="L59" s="2"/>
      <c r="M59" s="2"/>
    </row>
    <row r="60" spans="1:13" s="1" customFormat="1" ht="33">
      <c r="A60" s="88" t="s">
        <v>764</v>
      </c>
      <c r="B60" s="129" t="s">
        <v>765</v>
      </c>
      <c r="C60" s="88" t="s">
        <v>766</v>
      </c>
      <c r="D60" s="94" t="s">
        <v>89</v>
      </c>
      <c r="E60" s="88" t="s">
        <v>767</v>
      </c>
      <c r="F60" s="90" t="s">
        <v>39</v>
      </c>
      <c r="G60" s="84" t="s">
        <v>120</v>
      </c>
      <c r="I60" s="2"/>
      <c r="J60" s="2"/>
      <c r="K60" s="2"/>
      <c r="L60" s="2"/>
      <c r="M60" s="2"/>
    </row>
    <row r="61" spans="1:13" s="1" customFormat="1">
      <c r="A61" s="264" t="s">
        <v>44</v>
      </c>
      <c r="B61" s="264"/>
      <c r="C61" s="264"/>
      <c r="D61" s="264"/>
      <c r="E61" s="264"/>
      <c r="F61" s="264"/>
      <c r="G61" s="264"/>
      <c r="I61" s="2"/>
      <c r="J61" s="2"/>
      <c r="K61" s="2"/>
      <c r="L61" s="2"/>
      <c r="M61" s="2"/>
    </row>
    <row r="62" spans="1:13" s="1" customFormat="1">
      <c r="A62" s="264" t="s">
        <v>20</v>
      </c>
      <c r="B62" s="264"/>
      <c r="C62" s="264"/>
      <c r="D62" s="264"/>
      <c r="E62" s="264"/>
      <c r="F62" s="264" t="s">
        <v>21</v>
      </c>
      <c r="G62" s="264"/>
      <c r="I62" s="2"/>
      <c r="J62" s="2"/>
      <c r="K62" s="2"/>
      <c r="L62" s="2"/>
      <c r="M62" s="2"/>
    </row>
    <row r="63" spans="1:13" s="1" customFormat="1">
      <c r="A63" s="250" t="s">
        <v>22</v>
      </c>
      <c r="B63" s="250" t="s">
        <v>23</v>
      </c>
      <c r="C63" s="250" t="s">
        <v>31</v>
      </c>
      <c r="D63" s="250" t="s">
        <v>24</v>
      </c>
      <c r="E63" s="250" t="s">
        <v>25</v>
      </c>
      <c r="F63" s="90" t="s">
        <v>26</v>
      </c>
      <c r="G63" s="92">
        <v>85</v>
      </c>
      <c r="I63" s="2"/>
      <c r="J63" s="2"/>
      <c r="K63" s="2"/>
      <c r="L63" s="2"/>
      <c r="M63" s="2"/>
    </row>
    <row r="64" spans="1:13" s="1" customFormat="1">
      <c r="A64" s="250"/>
      <c r="B64" s="250"/>
      <c r="C64" s="250"/>
      <c r="D64" s="250"/>
      <c r="E64" s="250"/>
      <c r="F64" s="90" t="s">
        <v>36</v>
      </c>
      <c r="G64" s="82">
        <v>85</v>
      </c>
      <c r="I64" s="2"/>
      <c r="J64" s="2"/>
      <c r="K64" s="2"/>
      <c r="L64" s="2"/>
      <c r="M64" s="2"/>
    </row>
    <row r="65" spans="1:13" s="1" customFormat="1">
      <c r="A65" s="250"/>
      <c r="B65" s="250"/>
      <c r="C65" s="250"/>
      <c r="D65" s="250"/>
      <c r="E65" s="250"/>
      <c r="F65" s="90" t="s">
        <v>27</v>
      </c>
      <c r="G65" s="82">
        <v>85</v>
      </c>
      <c r="I65" s="2"/>
      <c r="J65" s="2"/>
      <c r="K65" s="2"/>
      <c r="L65" s="2"/>
      <c r="M65" s="2"/>
    </row>
    <row r="66" spans="1:13" s="1" customFormat="1">
      <c r="A66" s="250"/>
      <c r="B66" s="250"/>
      <c r="C66" s="250"/>
      <c r="D66" s="250"/>
      <c r="E66" s="250"/>
      <c r="F66" s="90" t="s">
        <v>37</v>
      </c>
      <c r="G66" s="85">
        <v>85</v>
      </c>
      <c r="I66" s="2"/>
      <c r="J66" s="2"/>
      <c r="K66" s="2"/>
      <c r="L66" s="2"/>
      <c r="M66" s="2"/>
    </row>
    <row r="67" spans="1:13" s="1" customFormat="1">
      <c r="A67" s="250"/>
      <c r="B67" s="250"/>
      <c r="C67" s="250"/>
      <c r="D67" s="250"/>
      <c r="E67" s="250"/>
      <c r="F67" s="90" t="s">
        <v>28</v>
      </c>
      <c r="G67" s="82">
        <v>100</v>
      </c>
      <c r="I67" s="2"/>
      <c r="J67" s="2"/>
      <c r="K67" s="2"/>
      <c r="L67" s="2"/>
      <c r="M67" s="2"/>
    </row>
    <row r="68" spans="1:13" s="1" customFormat="1" ht="49.5">
      <c r="A68" s="88" t="s">
        <v>768</v>
      </c>
      <c r="B68" s="88" t="s">
        <v>769</v>
      </c>
      <c r="C68" s="88" t="s">
        <v>770</v>
      </c>
      <c r="D68" s="88" t="s">
        <v>89</v>
      </c>
      <c r="E68" s="88" t="s">
        <v>386</v>
      </c>
      <c r="F68" s="90" t="s">
        <v>39</v>
      </c>
      <c r="G68" s="91">
        <f>(G67*100)/G64</f>
        <v>117.64705882352941</v>
      </c>
      <c r="I68" s="2"/>
      <c r="J68" s="2"/>
      <c r="K68" s="2"/>
      <c r="L68" s="2"/>
      <c r="M68" s="2"/>
    </row>
    <row r="69" spans="1:13" s="1" customFormat="1">
      <c r="A69" s="250" t="s">
        <v>22</v>
      </c>
      <c r="B69" s="250" t="s">
        <v>23</v>
      </c>
      <c r="C69" s="250" t="s">
        <v>31</v>
      </c>
      <c r="D69" s="250" t="s">
        <v>24</v>
      </c>
      <c r="E69" s="250" t="s">
        <v>25</v>
      </c>
      <c r="F69" s="90" t="s">
        <v>26</v>
      </c>
      <c r="G69" s="82">
        <v>85</v>
      </c>
      <c r="I69" s="2"/>
      <c r="J69" s="2"/>
      <c r="K69" s="2"/>
      <c r="L69" s="2"/>
      <c r="M69" s="2"/>
    </row>
    <row r="70" spans="1:13" s="1" customFormat="1">
      <c r="A70" s="250"/>
      <c r="B70" s="250"/>
      <c r="C70" s="250"/>
      <c r="D70" s="250"/>
      <c r="E70" s="250"/>
      <c r="F70" s="90" t="s">
        <v>36</v>
      </c>
      <c r="G70" s="82">
        <v>85</v>
      </c>
      <c r="I70" s="2"/>
      <c r="J70" s="2"/>
      <c r="K70" s="2"/>
      <c r="L70" s="2"/>
      <c r="M70" s="2"/>
    </row>
    <row r="71" spans="1:13" s="1" customFormat="1">
      <c r="A71" s="250"/>
      <c r="B71" s="250"/>
      <c r="C71" s="250"/>
      <c r="D71" s="250"/>
      <c r="E71" s="250"/>
      <c r="F71" s="90" t="s">
        <v>27</v>
      </c>
      <c r="G71" s="82">
        <v>85</v>
      </c>
      <c r="I71" s="2"/>
      <c r="J71" s="2"/>
      <c r="K71" s="2"/>
      <c r="L71" s="2"/>
      <c r="M71" s="2"/>
    </row>
    <row r="72" spans="1:13" s="1" customFormat="1">
      <c r="A72" s="250"/>
      <c r="B72" s="250"/>
      <c r="C72" s="250"/>
      <c r="D72" s="250"/>
      <c r="E72" s="250"/>
      <c r="F72" s="90" t="s">
        <v>37</v>
      </c>
      <c r="G72" s="85">
        <v>85</v>
      </c>
      <c r="I72" s="2"/>
      <c r="J72" s="2"/>
      <c r="K72" s="2"/>
      <c r="L72" s="2"/>
      <c r="M72" s="2"/>
    </row>
    <row r="73" spans="1:13" s="1" customFormat="1">
      <c r="A73" s="250"/>
      <c r="B73" s="250"/>
      <c r="C73" s="250"/>
      <c r="D73" s="250"/>
      <c r="E73" s="250"/>
      <c r="F73" s="90" t="s">
        <v>28</v>
      </c>
      <c r="G73" s="82">
        <v>100</v>
      </c>
      <c r="I73" s="2"/>
      <c r="J73" s="2"/>
      <c r="K73" s="2"/>
      <c r="L73" s="2"/>
      <c r="M73" s="2"/>
    </row>
    <row r="74" spans="1:13" s="1" customFormat="1" ht="49.5">
      <c r="A74" s="95" t="s">
        <v>771</v>
      </c>
      <c r="B74" s="95" t="s">
        <v>772</v>
      </c>
      <c r="C74" s="95" t="s">
        <v>773</v>
      </c>
      <c r="D74" s="95" t="s">
        <v>89</v>
      </c>
      <c r="E74" s="88" t="s">
        <v>386</v>
      </c>
      <c r="F74" s="90" t="s">
        <v>39</v>
      </c>
      <c r="G74" s="91">
        <f>(G73*100)/G70</f>
        <v>117.64705882352941</v>
      </c>
      <c r="I74" s="2"/>
      <c r="J74" s="2"/>
      <c r="K74" s="2"/>
      <c r="L74" s="2"/>
      <c r="M74" s="2"/>
    </row>
    <row r="75" spans="1:13" s="1" customFormat="1">
      <c r="A75" s="268" t="s">
        <v>22</v>
      </c>
      <c r="B75" s="268" t="s">
        <v>23</v>
      </c>
      <c r="C75" s="268" t="s">
        <v>31</v>
      </c>
      <c r="D75" s="268" t="s">
        <v>24</v>
      </c>
      <c r="E75" s="250" t="s">
        <v>25</v>
      </c>
      <c r="F75" s="90" t="s">
        <v>26</v>
      </c>
      <c r="G75" s="82">
        <v>90</v>
      </c>
      <c r="I75" s="2"/>
      <c r="J75" s="2"/>
      <c r="K75" s="2"/>
      <c r="L75" s="2"/>
      <c r="M75" s="2"/>
    </row>
    <row r="76" spans="1:13" s="1" customFormat="1">
      <c r="A76" s="268"/>
      <c r="B76" s="268"/>
      <c r="C76" s="268"/>
      <c r="D76" s="268"/>
      <c r="E76" s="250"/>
      <c r="F76" s="90" t="s">
        <v>36</v>
      </c>
      <c r="G76" s="82">
        <v>90</v>
      </c>
      <c r="I76" s="2"/>
      <c r="J76" s="2"/>
      <c r="K76" s="2"/>
      <c r="L76" s="2"/>
      <c r="M76" s="2"/>
    </row>
    <row r="77" spans="1:13" s="1" customFormat="1">
      <c r="A77" s="268"/>
      <c r="B77" s="268"/>
      <c r="C77" s="268"/>
      <c r="D77" s="268"/>
      <c r="E77" s="250"/>
      <c r="F77" s="90" t="s">
        <v>27</v>
      </c>
      <c r="G77" s="82">
        <v>90</v>
      </c>
      <c r="I77" s="2"/>
      <c r="J77" s="2"/>
      <c r="K77" s="2"/>
      <c r="L77" s="2"/>
      <c r="M77" s="2"/>
    </row>
    <row r="78" spans="1:13" s="1" customFormat="1">
      <c r="A78" s="268"/>
      <c r="B78" s="268"/>
      <c r="C78" s="268"/>
      <c r="D78" s="268"/>
      <c r="E78" s="250"/>
      <c r="F78" s="90" t="s">
        <v>37</v>
      </c>
      <c r="G78" s="85">
        <v>90</v>
      </c>
      <c r="I78" s="2"/>
      <c r="J78" s="2"/>
      <c r="K78" s="2"/>
      <c r="L78" s="2"/>
      <c r="M78" s="2"/>
    </row>
    <row r="79" spans="1:13" s="1" customFormat="1">
      <c r="A79" s="268"/>
      <c r="B79" s="268"/>
      <c r="C79" s="268"/>
      <c r="D79" s="268"/>
      <c r="E79" s="250"/>
      <c r="F79" s="90" t="s">
        <v>28</v>
      </c>
      <c r="G79" s="82">
        <v>88</v>
      </c>
      <c r="I79" s="2"/>
      <c r="J79" s="2"/>
      <c r="K79" s="2"/>
      <c r="L79" s="2"/>
      <c r="M79" s="2"/>
    </row>
    <row r="80" spans="1:13" s="1" customFormat="1" ht="33">
      <c r="A80" s="95" t="s">
        <v>774</v>
      </c>
      <c r="B80" s="95" t="s">
        <v>775</v>
      </c>
      <c r="C80" s="95" t="s">
        <v>776</v>
      </c>
      <c r="D80" s="95" t="s">
        <v>89</v>
      </c>
      <c r="E80" s="88" t="s">
        <v>386</v>
      </c>
      <c r="F80" s="90" t="s">
        <v>39</v>
      </c>
      <c r="G80" s="91">
        <f>(G79*100)/G76</f>
        <v>97.777777777777771</v>
      </c>
      <c r="I80" s="2"/>
      <c r="J80" s="2"/>
      <c r="K80" s="2"/>
      <c r="L80" s="2"/>
      <c r="M80" s="2"/>
    </row>
    <row r="81" spans="1:13" s="1" customFormat="1">
      <c r="A81" s="268" t="s">
        <v>22</v>
      </c>
      <c r="B81" s="268" t="s">
        <v>23</v>
      </c>
      <c r="C81" s="268" t="s">
        <v>31</v>
      </c>
      <c r="D81" s="268" t="s">
        <v>24</v>
      </c>
      <c r="E81" s="250" t="s">
        <v>25</v>
      </c>
      <c r="F81" s="90" t="s">
        <v>26</v>
      </c>
      <c r="G81" s="82">
        <v>86</v>
      </c>
      <c r="I81" s="2"/>
      <c r="J81" s="2"/>
      <c r="K81" s="2"/>
      <c r="L81" s="2"/>
      <c r="M81" s="2"/>
    </row>
    <row r="82" spans="1:13" s="1" customFormat="1">
      <c r="A82" s="268"/>
      <c r="B82" s="268"/>
      <c r="C82" s="268"/>
      <c r="D82" s="268"/>
      <c r="E82" s="250"/>
      <c r="F82" s="90" t="s">
        <v>36</v>
      </c>
      <c r="G82" s="82">
        <v>86</v>
      </c>
      <c r="I82" s="2"/>
      <c r="J82" s="2"/>
      <c r="K82" s="2"/>
      <c r="L82" s="2"/>
      <c r="M82" s="2"/>
    </row>
    <row r="83" spans="1:13" s="1" customFormat="1">
      <c r="A83" s="268"/>
      <c r="B83" s="268"/>
      <c r="C83" s="268"/>
      <c r="D83" s="268"/>
      <c r="E83" s="250"/>
      <c r="F83" s="90" t="s">
        <v>27</v>
      </c>
      <c r="G83" s="82">
        <v>86</v>
      </c>
      <c r="I83" s="2"/>
      <c r="J83" s="2"/>
      <c r="K83" s="2"/>
      <c r="L83" s="2"/>
      <c r="M83" s="2"/>
    </row>
    <row r="84" spans="1:13" s="1" customFormat="1">
      <c r="A84" s="268"/>
      <c r="B84" s="268"/>
      <c r="C84" s="268"/>
      <c r="D84" s="268"/>
      <c r="E84" s="250"/>
      <c r="F84" s="90" t="s">
        <v>37</v>
      </c>
      <c r="G84" s="85">
        <v>86</v>
      </c>
      <c r="I84" s="2"/>
      <c r="J84" s="2"/>
      <c r="K84" s="2"/>
      <c r="L84" s="2"/>
      <c r="M84" s="2"/>
    </row>
    <row r="85" spans="1:13" s="1" customFormat="1">
      <c r="A85" s="268"/>
      <c r="B85" s="268"/>
      <c r="C85" s="268"/>
      <c r="D85" s="268"/>
      <c r="E85" s="250"/>
      <c r="F85" s="90" t="s">
        <v>28</v>
      </c>
      <c r="G85" s="82">
        <v>100</v>
      </c>
      <c r="I85" s="2"/>
      <c r="J85" s="2"/>
      <c r="K85" s="2"/>
      <c r="L85" s="2"/>
      <c r="M85" s="2"/>
    </row>
    <row r="86" spans="1:13" s="1" customFormat="1" ht="33">
      <c r="A86" s="95" t="s">
        <v>777</v>
      </c>
      <c r="B86" s="95" t="s">
        <v>778</v>
      </c>
      <c r="C86" s="95" t="s">
        <v>779</v>
      </c>
      <c r="D86" s="95" t="s">
        <v>89</v>
      </c>
      <c r="E86" s="88" t="s">
        <v>386</v>
      </c>
      <c r="F86" s="90" t="s">
        <v>39</v>
      </c>
      <c r="G86" s="91">
        <f>(G85*100)/G82</f>
        <v>116.27906976744185</v>
      </c>
      <c r="I86" s="2"/>
      <c r="J86" s="2"/>
      <c r="K86" s="2"/>
      <c r="L86" s="2"/>
      <c r="M86" s="2"/>
    </row>
    <row r="87" spans="1:13" s="1" customFormat="1">
      <c r="A87" s="268" t="s">
        <v>22</v>
      </c>
      <c r="B87" s="268" t="s">
        <v>23</v>
      </c>
      <c r="C87" s="268" t="s">
        <v>31</v>
      </c>
      <c r="D87" s="268" t="s">
        <v>24</v>
      </c>
      <c r="E87" s="250" t="s">
        <v>25</v>
      </c>
      <c r="F87" s="90" t="s">
        <v>26</v>
      </c>
      <c r="G87" s="82">
        <v>86</v>
      </c>
      <c r="I87" s="2"/>
      <c r="J87" s="2"/>
      <c r="K87" s="2"/>
      <c r="L87" s="2"/>
      <c r="M87" s="2"/>
    </row>
    <row r="88" spans="1:13" s="1" customFormat="1">
      <c r="A88" s="268"/>
      <c r="B88" s="268"/>
      <c r="C88" s="268"/>
      <c r="D88" s="268"/>
      <c r="E88" s="250"/>
      <c r="F88" s="90" t="s">
        <v>36</v>
      </c>
      <c r="G88" s="92">
        <v>86</v>
      </c>
      <c r="I88" s="2"/>
      <c r="J88" s="2"/>
      <c r="K88" s="2"/>
      <c r="L88" s="2"/>
      <c r="M88" s="2"/>
    </row>
    <row r="89" spans="1:13" s="1" customFormat="1">
      <c r="A89" s="268"/>
      <c r="B89" s="268"/>
      <c r="C89" s="268"/>
      <c r="D89" s="268"/>
      <c r="E89" s="250"/>
      <c r="F89" s="90" t="s">
        <v>27</v>
      </c>
      <c r="G89" s="92">
        <v>86</v>
      </c>
      <c r="I89" s="2"/>
      <c r="J89" s="2"/>
      <c r="K89" s="2"/>
      <c r="L89" s="2"/>
      <c r="M89" s="2"/>
    </row>
    <row r="90" spans="1:13" s="1" customFormat="1">
      <c r="A90" s="268"/>
      <c r="B90" s="268"/>
      <c r="C90" s="268"/>
      <c r="D90" s="268"/>
      <c r="E90" s="250"/>
      <c r="F90" s="90" t="s">
        <v>37</v>
      </c>
      <c r="G90" s="96">
        <v>86</v>
      </c>
      <c r="I90" s="2"/>
      <c r="J90" s="2"/>
      <c r="K90" s="2"/>
      <c r="L90" s="2"/>
      <c r="M90" s="2"/>
    </row>
    <row r="91" spans="1:13" s="1" customFormat="1">
      <c r="A91" s="268"/>
      <c r="B91" s="268"/>
      <c r="C91" s="268"/>
      <c r="D91" s="268"/>
      <c r="E91" s="250"/>
      <c r="F91" s="90" t="s">
        <v>28</v>
      </c>
      <c r="G91" s="92">
        <v>93</v>
      </c>
      <c r="I91" s="2"/>
      <c r="J91" s="2"/>
      <c r="K91" s="2"/>
      <c r="L91" s="2"/>
      <c r="M91" s="2"/>
    </row>
    <row r="92" spans="1:13" s="1" customFormat="1" ht="49.5">
      <c r="A92" s="95" t="s">
        <v>780</v>
      </c>
      <c r="B92" s="95" t="s">
        <v>781</v>
      </c>
      <c r="C92" s="95" t="s">
        <v>782</v>
      </c>
      <c r="D92" s="95" t="s">
        <v>89</v>
      </c>
      <c r="E92" s="88" t="s">
        <v>417</v>
      </c>
      <c r="F92" s="90" t="s">
        <v>39</v>
      </c>
      <c r="G92" s="91">
        <f>(G91*100)/G88</f>
        <v>108.13953488372093</v>
      </c>
      <c r="I92" s="2"/>
      <c r="J92" s="2"/>
      <c r="K92" s="2"/>
      <c r="L92" s="2"/>
      <c r="M92" s="2"/>
    </row>
    <row r="93" spans="1:13" s="1" customFormat="1">
      <c r="A93" s="250" t="s">
        <v>22</v>
      </c>
      <c r="B93" s="250" t="s">
        <v>23</v>
      </c>
      <c r="C93" s="250" t="s">
        <v>31</v>
      </c>
      <c r="D93" s="250" t="s">
        <v>24</v>
      </c>
      <c r="E93" s="250" t="s">
        <v>25</v>
      </c>
      <c r="F93" s="90" t="s">
        <v>26</v>
      </c>
      <c r="G93" s="92">
        <v>90</v>
      </c>
      <c r="I93" s="2"/>
      <c r="J93" s="2"/>
      <c r="K93" s="2"/>
      <c r="L93" s="2"/>
      <c r="M93" s="2"/>
    </row>
    <row r="94" spans="1:13" s="1" customFormat="1">
      <c r="A94" s="250"/>
      <c r="B94" s="250"/>
      <c r="C94" s="250"/>
      <c r="D94" s="250"/>
      <c r="E94" s="250"/>
      <c r="F94" s="90" t="s">
        <v>36</v>
      </c>
      <c r="G94" s="92">
        <v>90</v>
      </c>
      <c r="I94" s="2"/>
      <c r="J94" s="2"/>
      <c r="K94" s="2"/>
      <c r="L94" s="2"/>
      <c r="M94" s="2"/>
    </row>
    <row r="95" spans="1:13">
      <c r="A95" s="250"/>
      <c r="B95" s="250"/>
      <c r="C95" s="250"/>
      <c r="D95" s="250"/>
      <c r="E95" s="250"/>
      <c r="F95" s="90" t="s">
        <v>27</v>
      </c>
      <c r="G95" s="92">
        <v>90</v>
      </c>
    </row>
    <row r="96" spans="1:13">
      <c r="A96" s="250"/>
      <c r="B96" s="250"/>
      <c r="C96" s="250"/>
      <c r="D96" s="250"/>
      <c r="E96" s="250"/>
      <c r="F96" s="90" t="s">
        <v>37</v>
      </c>
      <c r="G96" s="96">
        <v>90</v>
      </c>
    </row>
    <row r="97" spans="1:13">
      <c r="A97" s="250"/>
      <c r="B97" s="250"/>
      <c r="C97" s="250"/>
      <c r="D97" s="250"/>
      <c r="E97" s="250"/>
      <c r="F97" s="90" t="s">
        <v>28</v>
      </c>
      <c r="G97" s="92">
        <v>100</v>
      </c>
    </row>
    <row r="98" spans="1:13" ht="66">
      <c r="A98" s="88" t="s">
        <v>783</v>
      </c>
      <c r="B98" s="88" t="s">
        <v>784</v>
      </c>
      <c r="C98" s="415" t="s">
        <v>785</v>
      </c>
      <c r="D98" s="88" t="s">
        <v>89</v>
      </c>
      <c r="E98" s="88" t="s">
        <v>386</v>
      </c>
      <c r="F98" s="90" t="s">
        <v>39</v>
      </c>
      <c r="G98" s="91">
        <f>(G97*100)/G94</f>
        <v>111.11111111111111</v>
      </c>
    </row>
    <row r="99" spans="1:13">
      <c r="A99" s="250" t="s">
        <v>22</v>
      </c>
      <c r="B99" s="250" t="s">
        <v>23</v>
      </c>
      <c r="C99" s="250" t="s">
        <v>31</v>
      </c>
      <c r="D99" s="250" t="s">
        <v>24</v>
      </c>
      <c r="E99" s="250" t="s">
        <v>25</v>
      </c>
      <c r="F99" s="90" t="s">
        <v>26</v>
      </c>
      <c r="G99" s="92">
        <v>90</v>
      </c>
    </row>
    <row r="100" spans="1:13">
      <c r="A100" s="250"/>
      <c r="B100" s="250"/>
      <c r="C100" s="250"/>
      <c r="D100" s="250"/>
      <c r="E100" s="250"/>
      <c r="F100" s="90" t="s">
        <v>36</v>
      </c>
      <c r="G100" s="92">
        <v>90</v>
      </c>
    </row>
    <row r="101" spans="1:13">
      <c r="A101" s="250"/>
      <c r="B101" s="250"/>
      <c r="C101" s="250"/>
      <c r="D101" s="250"/>
      <c r="E101" s="250"/>
      <c r="F101" s="90" t="s">
        <v>27</v>
      </c>
      <c r="G101" s="92">
        <v>90</v>
      </c>
    </row>
    <row r="102" spans="1:13">
      <c r="A102" s="250"/>
      <c r="B102" s="250"/>
      <c r="C102" s="250"/>
      <c r="D102" s="250"/>
      <c r="E102" s="250"/>
      <c r="F102" s="90" t="s">
        <v>37</v>
      </c>
      <c r="G102" s="96">
        <v>90</v>
      </c>
    </row>
    <row r="103" spans="1:13">
      <c r="A103" s="250"/>
      <c r="B103" s="250"/>
      <c r="C103" s="250"/>
      <c r="D103" s="250"/>
      <c r="E103" s="250"/>
      <c r="F103" s="90" t="s">
        <v>28</v>
      </c>
      <c r="G103" s="92">
        <v>100</v>
      </c>
      <c r="H103" s="93"/>
    </row>
    <row r="104" spans="1:13" ht="33">
      <c r="A104" s="95" t="s">
        <v>786</v>
      </c>
      <c r="B104" s="95" t="s">
        <v>787</v>
      </c>
      <c r="C104" s="415" t="s">
        <v>785</v>
      </c>
      <c r="D104" s="95" t="s">
        <v>89</v>
      </c>
      <c r="E104" s="88" t="s">
        <v>386</v>
      </c>
      <c r="F104" s="90" t="s">
        <v>39</v>
      </c>
      <c r="G104" s="91">
        <f>(G103*100)/G100</f>
        <v>111.11111111111111</v>
      </c>
    </row>
    <row r="105" spans="1:13">
      <c r="A105" s="268" t="s">
        <v>22</v>
      </c>
      <c r="B105" s="268" t="s">
        <v>23</v>
      </c>
      <c r="C105" s="268" t="s">
        <v>31</v>
      </c>
      <c r="D105" s="268" t="s">
        <v>24</v>
      </c>
      <c r="E105" s="250" t="s">
        <v>25</v>
      </c>
      <c r="F105" s="90" t="s">
        <v>26</v>
      </c>
      <c r="G105" s="92">
        <v>86</v>
      </c>
    </row>
    <row r="106" spans="1:13">
      <c r="A106" s="268"/>
      <c r="B106" s="268"/>
      <c r="C106" s="268"/>
      <c r="D106" s="268"/>
      <c r="E106" s="250"/>
      <c r="F106" s="90" t="s">
        <v>36</v>
      </c>
      <c r="G106" s="92">
        <v>86</v>
      </c>
    </row>
    <row r="107" spans="1:13">
      <c r="A107" s="268"/>
      <c r="B107" s="268"/>
      <c r="C107" s="268"/>
      <c r="D107" s="268"/>
      <c r="E107" s="250"/>
      <c r="F107" s="90" t="s">
        <v>27</v>
      </c>
      <c r="G107" s="92">
        <v>86</v>
      </c>
    </row>
    <row r="108" spans="1:13">
      <c r="A108" s="268"/>
      <c r="B108" s="268"/>
      <c r="C108" s="268"/>
      <c r="D108" s="268"/>
      <c r="E108" s="250"/>
      <c r="F108" s="90" t="s">
        <v>37</v>
      </c>
      <c r="G108" s="96">
        <v>86</v>
      </c>
    </row>
    <row r="109" spans="1:13">
      <c r="A109" s="268"/>
      <c r="B109" s="268"/>
      <c r="C109" s="268"/>
      <c r="D109" s="268"/>
      <c r="E109" s="250"/>
      <c r="F109" s="90" t="s">
        <v>28</v>
      </c>
      <c r="G109" s="92">
        <v>100</v>
      </c>
    </row>
    <row r="110" spans="1:13" ht="49.5">
      <c r="A110" s="2" t="s">
        <v>788</v>
      </c>
      <c r="B110" s="95" t="s">
        <v>789</v>
      </c>
      <c r="C110" s="131" t="s">
        <v>790</v>
      </c>
      <c r="D110" s="95" t="s">
        <v>89</v>
      </c>
      <c r="E110" s="88" t="s">
        <v>386</v>
      </c>
      <c r="F110" s="90" t="s">
        <v>39</v>
      </c>
      <c r="G110" s="91">
        <f>(G109*100)/G106</f>
        <v>116.27906976744185</v>
      </c>
    </row>
    <row r="111" spans="1:13" s="1" customFormat="1">
      <c r="A111" s="268" t="s">
        <v>22</v>
      </c>
      <c r="B111" s="268" t="s">
        <v>23</v>
      </c>
      <c r="C111" s="268" t="s">
        <v>31</v>
      </c>
      <c r="D111" s="268" t="s">
        <v>24</v>
      </c>
      <c r="E111" s="250" t="s">
        <v>25</v>
      </c>
      <c r="F111" s="90" t="s">
        <v>26</v>
      </c>
      <c r="G111" s="92">
        <v>85</v>
      </c>
      <c r="I111" s="2"/>
      <c r="J111" s="2"/>
      <c r="K111" s="2"/>
      <c r="L111" s="2"/>
      <c r="M111" s="2"/>
    </row>
    <row r="112" spans="1:13" s="1" customFormat="1">
      <c r="A112" s="268"/>
      <c r="B112" s="268"/>
      <c r="C112" s="268"/>
      <c r="D112" s="268"/>
      <c r="E112" s="250"/>
      <c r="F112" s="90" t="s">
        <v>36</v>
      </c>
      <c r="G112" s="92">
        <v>85</v>
      </c>
      <c r="I112" s="2"/>
      <c r="J112" s="2"/>
      <c r="K112" s="2"/>
      <c r="L112" s="2"/>
      <c r="M112" s="2"/>
    </row>
    <row r="113" spans="1:13" s="1" customFormat="1">
      <c r="A113" s="268"/>
      <c r="B113" s="268"/>
      <c r="C113" s="268"/>
      <c r="D113" s="268"/>
      <c r="E113" s="250"/>
      <c r="F113" s="90" t="s">
        <v>27</v>
      </c>
      <c r="G113" s="92">
        <v>85</v>
      </c>
      <c r="I113" s="2"/>
      <c r="J113" s="2"/>
      <c r="K113" s="2"/>
      <c r="L113" s="2"/>
      <c r="M113" s="2"/>
    </row>
    <row r="114" spans="1:13" s="1" customFormat="1">
      <c r="A114" s="268"/>
      <c r="B114" s="268"/>
      <c r="C114" s="268"/>
      <c r="D114" s="268"/>
      <c r="E114" s="250"/>
      <c r="F114" s="90" t="s">
        <v>37</v>
      </c>
      <c r="G114" s="96">
        <v>85</v>
      </c>
      <c r="I114" s="2"/>
      <c r="J114" s="2"/>
      <c r="K114" s="2"/>
      <c r="L114" s="2"/>
      <c r="M114" s="2"/>
    </row>
    <row r="115" spans="1:13" s="1" customFormat="1">
      <c r="A115" s="268"/>
      <c r="B115" s="268"/>
      <c r="C115" s="268"/>
      <c r="D115" s="268"/>
      <c r="E115" s="250"/>
      <c r="F115" s="90" t="s">
        <v>28</v>
      </c>
      <c r="G115" s="92">
        <v>100</v>
      </c>
      <c r="I115" s="2"/>
      <c r="J115" s="2"/>
      <c r="K115" s="2"/>
      <c r="L115" s="2"/>
      <c r="M115" s="2"/>
    </row>
    <row r="116" spans="1:13" s="1" customFormat="1" ht="33">
      <c r="A116" s="75" t="s">
        <v>771</v>
      </c>
      <c r="B116" s="75" t="s">
        <v>791</v>
      </c>
      <c r="C116" s="143" t="s">
        <v>792</v>
      </c>
      <c r="D116" s="75" t="s">
        <v>89</v>
      </c>
      <c r="E116" s="76" t="s">
        <v>386</v>
      </c>
      <c r="F116" s="90" t="s">
        <v>39</v>
      </c>
      <c r="G116" s="119">
        <f>(G115*100)/G112</f>
        <v>117.64705882352941</v>
      </c>
      <c r="I116" s="2"/>
      <c r="J116" s="2"/>
      <c r="K116" s="2"/>
      <c r="L116" s="2"/>
      <c r="M116" s="2"/>
    </row>
    <row r="117" spans="1:13" s="1" customFormat="1">
      <c r="A117" s="268" t="s">
        <v>22</v>
      </c>
      <c r="B117" s="268" t="s">
        <v>23</v>
      </c>
      <c r="C117" s="268" t="s">
        <v>31</v>
      </c>
      <c r="D117" s="268" t="s">
        <v>24</v>
      </c>
      <c r="E117" s="250" t="s">
        <v>25</v>
      </c>
      <c r="F117" s="90" t="s">
        <v>26</v>
      </c>
      <c r="G117" s="92">
        <v>100</v>
      </c>
      <c r="I117" s="2"/>
      <c r="J117" s="2"/>
      <c r="K117" s="2"/>
      <c r="L117" s="2"/>
      <c r="M117" s="2"/>
    </row>
    <row r="118" spans="1:13" s="1" customFormat="1">
      <c r="A118" s="268"/>
      <c r="B118" s="268"/>
      <c r="C118" s="268"/>
      <c r="D118" s="268"/>
      <c r="E118" s="250"/>
      <c r="F118" s="90" t="s">
        <v>36</v>
      </c>
      <c r="G118" s="92">
        <v>100</v>
      </c>
      <c r="I118" s="2"/>
      <c r="J118" s="2"/>
      <c r="K118" s="2"/>
      <c r="L118" s="2"/>
      <c r="M118" s="2"/>
    </row>
    <row r="119" spans="1:13" s="1" customFormat="1">
      <c r="A119" s="268"/>
      <c r="B119" s="268"/>
      <c r="C119" s="268"/>
      <c r="D119" s="268"/>
      <c r="E119" s="250"/>
      <c r="F119" s="90" t="s">
        <v>27</v>
      </c>
      <c r="G119" s="132">
        <v>10.5</v>
      </c>
      <c r="I119" s="2"/>
      <c r="J119" s="2"/>
      <c r="K119" s="2"/>
      <c r="L119" s="2"/>
      <c r="M119" s="2"/>
    </row>
    <row r="120" spans="1:13" s="1" customFormat="1">
      <c r="A120" s="268"/>
      <c r="B120" s="268"/>
      <c r="C120" s="268"/>
      <c r="D120" s="268"/>
      <c r="E120" s="250"/>
      <c r="F120" s="90" t="s">
        <v>37</v>
      </c>
      <c r="G120" s="133">
        <v>10.5</v>
      </c>
      <c r="I120" s="2"/>
      <c r="J120" s="2"/>
      <c r="K120" s="2"/>
      <c r="L120" s="2"/>
      <c r="M120" s="2"/>
    </row>
    <row r="121" spans="1:13" s="1" customFormat="1">
      <c r="A121" s="268"/>
      <c r="B121" s="268"/>
      <c r="C121" s="268"/>
      <c r="D121" s="268"/>
      <c r="E121" s="250"/>
      <c r="F121" s="90" t="s">
        <v>28</v>
      </c>
      <c r="G121" s="132">
        <v>10.5</v>
      </c>
      <c r="I121" s="2"/>
      <c r="J121" s="2"/>
      <c r="K121" s="2"/>
      <c r="L121" s="2"/>
      <c r="M121" s="2"/>
    </row>
    <row r="122" spans="1:13" s="1" customFormat="1" ht="82.5">
      <c r="A122" s="95" t="s">
        <v>347</v>
      </c>
      <c r="B122" s="95" t="s">
        <v>793</v>
      </c>
      <c r="C122" s="95" t="s">
        <v>298</v>
      </c>
      <c r="D122" s="95" t="s">
        <v>89</v>
      </c>
      <c r="E122" s="88" t="s">
        <v>386</v>
      </c>
      <c r="F122" s="90" t="s">
        <v>39</v>
      </c>
      <c r="G122" s="91">
        <f>(G121*100)/G118</f>
        <v>10.5</v>
      </c>
      <c r="I122" s="2"/>
      <c r="J122" s="2"/>
      <c r="K122" s="2"/>
      <c r="L122" s="2"/>
      <c r="M122" s="2"/>
    </row>
    <row r="123" spans="1:13" s="1" customFormat="1">
      <c r="A123" s="268" t="s">
        <v>22</v>
      </c>
      <c r="B123" s="268" t="s">
        <v>23</v>
      </c>
      <c r="C123" s="268" t="s">
        <v>31</v>
      </c>
      <c r="D123" s="268" t="s">
        <v>24</v>
      </c>
      <c r="E123" s="250" t="s">
        <v>25</v>
      </c>
      <c r="F123" s="90" t="s">
        <v>26</v>
      </c>
      <c r="G123" s="92">
        <v>100</v>
      </c>
      <c r="I123" s="2"/>
      <c r="J123" s="2"/>
      <c r="K123" s="2"/>
      <c r="L123" s="2"/>
      <c r="M123" s="2"/>
    </row>
    <row r="124" spans="1:13" s="1" customFormat="1">
      <c r="A124" s="268"/>
      <c r="B124" s="268"/>
      <c r="C124" s="268"/>
      <c r="D124" s="268"/>
      <c r="E124" s="250"/>
      <c r="F124" s="90" t="s">
        <v>36</v>
      </c>
      <c r="G124" s="92">
        <v>100</v>
      </c>
      <c r="I124" s="2"/>
      <c r="J124" s="2"/>
      <c r="K124" s="2"/>
      <c r="L124" s="2"/>
      <c r="M124" s="2"/>
    </row>
    <row r="125" spans="1:13" s="1" customFormat="1">
      <c r="A125" s="268"/>
      <c r="B125" s="268"/>
      <c r="C125" s="268"/>
      <c r="D125" s="268"/>
      <c r="E125" s="250"/>
      <c r="F125" s="90" t="s">
        <v>27</v>
      </c>
      <c r="G125" s="82">
        <v>50</v>
      </c>
      <c r="I125" s="2"/>
      <c r="J125" s="2"/>
      <c r="K125" s="2"/>
      <c r="L125" s="2"/>
      <c r="M125" s="2"/>
    </row>
    <row r="126" spans="1:13" s="1" customFormat="1">
      <c r="A126" s="268"/>
      <c r="B126" s="268"/>
      <c r="C126" s="268"/>
      <c r="D126" s="268"/>
      <c r="E126" s="250"/>
      <c r="F126" s="90" t="s">
        <v>37</v>
      </c>
      <c r="G126" s="85">
        <v>50</v>
      </c>
      <c r="I126" s="2"/>
      <c r="J126" s="2"/>
      <c r="K126" s="2"/>
      <c r="L126" s="2"/>
      <c r="M126" s="2"/>
    </row>
    <row r="127" spans="1:13" s="1" customFormat="1">
      <c r="A127" s="268"/>
      <c r="B127" s="268"/>
      <c r="C127" s="268"/>
      <c r="D127" s="268"/>
      <c r="E127" s="250"/>
      <c r="F127" s="90" t="s">
        <v>28</v>
      </c>
      <c r="G127" s="82">
        <v>50</v>
      </c>
      <c r="I127" s="2"/>
      <c r="J127" s="2"/>
      <c r="K127" s="2"/>
      <c r="L127" s="2"/>
      <c r="M127" s="2"/>
    </row>
    <row r="128" spans="1:13" s="1" customFormat="1" ht="66">
      <c r="A128" s="95" t="s">
        <v>299</v>
      </c>
      <c r="B128" s="95" t="s">
        <v>794</v>
      </c>
      <c r="C128" s="95" t="s">
        <v>301</v>
      </c>
      <c r="D128" s="95" t="s">
        <v>89</v>
      </c>
      <c r="E128" s="88" t="s">
        <v>386</v>
      </c>
      <c r="F128" s="90" t="s">
        <v>39</v>
      </c>
      <c r="G128" s="91">
        <f>(G127*100)/G124</f>
        <v>50</v>
      </c>
      <c r="I128" s="2"/>
      <c r="J128" s="2"/>
      <c r="K128" s="2"/>
      <c r="L128" s="2"/>
      <c r="M128" s="2"/>
    </row>
    <row r="129" spans="1:13" s="1" customFormat="1">
      <c r="A129" s="256" t="s">
        <v>29</v>
      </c>
      <c r="B129" s="256"/>
      <c r="C129" s="256"/>
      <c r="D129" s="256"/>
      <c r="E129" s="256"/>
      <c r="F129" s="256"/>
      <c r="G129" s="256"/>
      <c r="I129" s="2"/>
      <c r="J129" s="2"/>
      <c r="K129" s="2"/>
      <c r="L129" s="2"/>
      <c r="M129" s="2"/>
    </row>
    <row r="130" spans="1:13" s="1" customFormat="1">
      <c r="A130" s="251" t="s">
        <v>703</v>
      </c>
      <c r="B130" s="251"/>
      <c r="C130" s="251"/>
      <c r="D130" s="251"/>
      <c r="E130" s="251"/>
      <c r="F130" s="251"/>
      <c r="G130" s="251"/>
      <c r="I130" s="2"/>
      <c r="J130" s="2"/>
      <c r="K130" s="2"/>
      <c r="L130" s="2"/>
      <c r="M130" s="2"/>
    </row>
    <row r="131" spans="1:13" s="1" customFormat="1">
      <c r="A131" s="98" t="s">
        <v>53</v>
      </c>
      <c r="B131" s="272"/>
      <c r="C131" s="272"/>
      <c r="D131" s="272"/>
      <c r="E131" s="272"/>
      <c r="F131" s="272"/>
      <c r="G131" s="272"/>
      <c r="I131" s="2"/>
      <c r="J131" s="2"/>
      <c r="K131" s="2"/>
      <c r="L131" s="2"/>
      <c r="M131" s="2"/>
    </row>
    <row r="132" spans="1:13" s="1" customFormat="1">
      <c r="A132" s="251" t="s">
        <v>754</v>
      </c>
      <c r="B132" s="251"/>
      <c r="C132" s="251"/>
      <c r="D132" s="251"/>
      <c r="E132" s="251"/>
      <c r="F132" s="251"/>
      <c r="G132" s="251"/>
      <c r="I132" s="2"/>
      <c r="J132" s="2"/>
      <c r="K132" s="2"/>
      <c r="L132" s="2"/>
      <c r="M132" s="2"/>
    </row>
    <row r="133" spans="1:13" s="1" customFormat="1">
      <c r="A133" s="98" t="s">
        <v>53</v>
      </c>
      <c r="B133" s="272"/>
      <c r="C133" s="272"/>
      <c r="D133" s="272"/>
      <c r="E133" s="272"/>
      <c r="F133" s="272"/>
      <c r="G133" s="272"/>
      <c r="I133" s="2"/>
      <c r="J133" s="2"/>
      <c r="K133" s="2"/>
      <c r="L133" s="2"/>
      <c r="M133" s="2"/>
    </row>
    <row r="134" spans="1:13" s="1" customFormat="1">
      <c r="A134" s="251" t="s">
        <v>758</v>
      </c>
      <c r="B134" s="251"/>
      <c r="C134" s="251"/>
      <c r="D134" s="251"/>
      <c r="E134" s="251"/>
      <c r="F134" s="251"/>
      <c r="G134" s="251"/>
      <c r="I134" s="2"/>
      <c r="J134" s="2"/>
      <c r="K134" s="2"/>
      <c r="L134" s="2"/>
      <c r="M134" s="2"/>
    </row>
    <row r="135" spans="1:13" s="1" customFormat="1">
      <c r="A135" s="98" t="s">
        <v>53</v>
      </c>
      <c r="B135" s="272"/>
      <c r="C135" s="272"/>
      <c r="D135" s="272"/>
      <c r="E135" s="272"/>
      <c r="F135" s="272"/>
      <c r="G135" s="272"/>
      <c r="I135" s="2"/>
      <c r="J135" s="2"/>
      <c r="K135" s="2"/>
      <c r="L135" s="2"/>
      <c r="M135" s="2"/>
    </row>
    <row r="136" spans="1:13" s="1" customFormat="1">
      <c r="A136" s="251" t="s">
        <v>761</v>
      </c>
      <c r="B136" s="251"/>
      <c r="C136" s="251"/>
      <c r="D136" s="251"/>
      <c r="E136" s="251"/>
      <c r="F136" s="251"/>
      <c r="G136" s="251"/>
      <c r="I136" s="2"/>
      <c r="J136" s="2"/>
      <c r="K136" s="2"/>
      <c r="L136" s="2"/>
      <c r="M136" s="2"/>
    </row>
    <row r="137" spans="1:13" s="1" customFormat="1">
      <c r="A137" s="98" t="s">
        <v>53</v>
      </c>
      <c r="B137" s="272"/>
      <c r="C137" s="272"/>
      <c r="D137" s="272"/>
      <c r="E137" s="272"/>
      <c r="F137" s="272"/>
      <c r="G137" s="272"/>
      <c r="I137" s="2"/>
      <c r="J137" s="2"/>
      <c r="K137" s="2"/>
      <c r="L137" s="2"/>
      <c r="M137" s="2"/>
    </row>
    <row r="138" spans="1:13" s="1" customFormat="1">
      <c r="A138" s="251" t="s">
        <v>764</v>
      </c>
      <c r="B138" s="251"/>
      <c r="C138" s="251"/>
      <c r="D138" s="251"/>
      <c r="E138" s="251"/>
      <c r="F138" s="251"/>
      <c r="G138" s="251"/>
      <c r="I138" s="2"/>
      <c r="J138" s="2"/>
      <c r="K138" s="2"/>
      <c r="L138" s="2"/>
      <c r="M138" s="2"/>
    </row>
    <row r="139" spans="1:13" s="1" customFormat="1">
      <c r="A139" s="98" t="s">
        <v>53</v>
      </c>
      <c r="B139" s="272"/>
      <c r="C139" s="272"/>
      <c r="D139" s="272"/>
      <c r="E139" s="272"/>
      <c r="F139" s="272"/>
      <c r="G139" s="272"/>
      <c r="I139" s="2"/>
      <c r="J139" s="2"/>
      <c r="K139" s="2"/>
      <c r="L139" s="2"/>
      <c r="M139" s="2"/>
    </row>
    <row r="140" spans="1:13" s="1" customFormat="1">
      <c r="A140" s="251" t="s">
        <v>768</v>
      </c>
      <c r="B140" s="251"/>
      <c r="C140" s="251"/>
      <c r="D140" s="251"/>
      <c r="E140" s="251"/>
      <c r="F140" s="251"/>
      <c r="G140" s="251"/>
      <c r="I140" s="2"/>
      <c r="J140" s="2"/>
      <c r="K140" s="2"/>
      <c r="L140" s="2"/>
      <c r="M140" s="2"/>
    </row>
    <row r="141" spans="1:13" s="1" customFormat="1">
      <c r="A141" s="98" t="s">
        <v>53</v>
      </c>
      <c r="B141" s="272" t="s">
        <v>795</v>
      </c>
      <c r="C141" s="272"/>
      <c r="D141" s="272"/>
      <c r="E141" s="272"/>
      <c r="F141" s="272"/>
      <c r="G141" s="272"/>
      <c r="I141" s="2"/>
      <c r="J141" s="2"/>
      <c r="K141" s="2"/>
      <c r="L141" s="2"/>
      <c r="M141" s="2"/>
    </row>
    <row r="142" spans="1:13" s="1" customFormat="1">
      <c r="A142" s="251" t="s">
        <v>771</v>
      </c>
      <c r="B142" s="251"/>
      <c r="C142" s="251"/>
      <c r="D142" s="251"/>
      <c r="E142" s="251"/>
      <c r="F142" s="251"/>
      <c r="G142" s="251"/>
      <c r="I142" s="2"/>
      <c r="J142" s="2"/>
      <c r="K142" s="2"/>
      <c r="L142" s="2"/>
      <c r="M142" s="2"/>
    </row>
    <row r="143" spans="1:13" s="1" customFormat="1">
      <c r="A143" s="98" t="s">
        <v>53</v>
      </c>
      <c r="B143" s="272" t="s">
        <v>796</v>
      </c>
      <c r="C143" s="272"/>
      <c r="D143" s="272"/>
      <c r="E143" s="272"/>
      <c r="F143" s="272"/>
      <c r="G143" s="272"/>
      <c r="I143" s="2"/>
      <c r="J143" s="2"/>
      <c r="K143" s="2"/>
      <c r="L143" s="2"/>
      <c r="M143" s="2"/>
    </row>
    <row r="144" spans="1:13" s="1" customFormat="1">
      <c r="A144" s="251" t="s">
        <v>774</v>
      </c>
      <c r="B144" s="251"/>
      <c r="C144" s="251"/>
      <c r="D144" s="251"/>
      <c r="E144" s="251"/>
      <c r="F144" s="251"/>
      <c r="G144" s="251"/>
      <c r="I144" s="2"/>
      <c r="J144" s="2"/>
      <c r="K144" s="2"/>
      <c r="L144" s="2"/>
      <c r="M144" s="2"/>
    </row>
    <row r="145" spans="1:13" s="1" customFormat="1">
      <c r="A145" s="98" t="s">
        <v>53</v>
      </c>
      <c r="B145" s="272" t="s">
        <v>797</v>
      </c>
      <c r="C145" s="272"/>
      <c r="D145" s="272"/>
      <c r="E145" s="272"/>
      <c r="F145" s="272"/>
      <c r="G145" s="272"/>
      <c r="I145" s="2"/>
      <c r="J145" s="2"/>
      <c r="K145" s="2"/>
      <c r="L145" s="2"/>
      <c r="M145" s="2"/>
    </row>
    <row r="146" spans="1:13" s="1" customFormat="1">
      <c r="A146" s="251" t="s">
        <v>777</v>
      </c>
      <c r="B146" s="251"/>
      <c r="C146" s="251"/>
      <c r="D146" s="251"/>
      <c r="E146" s="251"/>
      <c r="F146" s="251"/>
      <c r="G146" s="251"/>
      <c r="I146" s="2"/>
      <c r="J146" s="2"/>
      <c r="K146" s="2"/>
      <c r="L146" s="2"/>
      <c r="M146" s="2"/>
    </row>
    <row r="147" spans="1:13" s="1" customFormat="1">
      <c r="A147" s="98" t="s">
        <v>53</v>
      </c>
      <c r="B147" s="272" t="s">
        <v>798</v>
      </c>
      <c r="C147" s="272"/>
      <c r="D147" s="272"/>
      <c r="E147" s="272"/>
      <c r="F147" s="272"/>
      <c r="G147" s="272"/>
      <c r="I147" s="2"/>
      <c r="J147" s="2"/>
      <c r="K147" s="2"/>
      <c r="L147" s="2"/>
      <c r="M147" s="2"/>
    </row>
    <row r="148" spans="1:13" s="1" customFormat="1">
      <c r="A148" s="251" t="s">
        <v>780</v>
      </c>
      <c r="B148" s="251"/>
      <c r="C148" s="251"/>
      <c r="D148" s="251"/>
      <c r="E148" s="251"/>
      <c r="F148" s="251"/>
      <c r="G148" s="251"/>
      <c r="I148" s="2"/>
      <c r="J148" s="2"/>
      <c r="K148" s="2"/>
      <c r="L148" s="2"/>
      <c r="M148" s="2"/>
    </row>
    <row r="149" spans="1:13" s="1" customFormat="1">
      <c r="A149" s="98" t="s">
        <v>53</v>
      </c>
      <c r="B149" s="272" t="s">
        <v>799</v>
      </c>
      <c r="C149" s="272"/>
      <c r="D149" s="272"/>
      <c r="E149" s="272"/>
      <c r="F149" s="272"/>
      <c r="G149" s="272"/>
      <c r="I149" s="2"/>
      <c r="J149" s="2"/>
      <c r="K149" s="2"/>
      <c r="L149" s="2"/>
      <c r="M149" s="2"/>
    </row>
    <row r="150" spans="1:13" s="1" customFormat="1">
      <c r="A150" s="251" t="s">
        <v>783</v>
      </c>
      <c r="B150" s="251"/>
      <c r="C150" s="251"/>
      <c r="D150" s="251"/>
      <c r="E150" s="251"/>
      <c r="F150" s="251"/>
      <c r="G150" s="251"/>
      <c r="I150" s="2"/>
      <c r="J150" s="2"/>
      <c r="K150" s="2"/>
      <c r="L150" s="2"/>
      <c r="M150" s="2"/>
    </row>
    <row r="151" spans="1:13" s="1" customFormat="1">
      <c r="A151" s="98" t="s">
        <v>53</v>
      </c>
      <c r="B151" s="272" t="s">
        <v>800</v>
      </c>
      <c r="C151" s="272"/>
      <c r="D151" s="272"/>
      <c r="E151" s="272"/>
      <c r="F151" s="272"/>
      <c r="G151" s="272"/>
      <c r="I151" s="2"/>
      <c r="J151" s="2"/>
      <c r="K151" s="2"/>
      <c r="L151" s="2"/>
      <c r="M151" s="2"/>
    </row>
    <row r="152" spans="1:13" s="1" customFormat="1">
      <c r="A152" s="251" t="s">
        <v>786</v>
      </c>
      <c r="B152" s="251"/>
      <c r="C152" s="251"/>
      <c r="D152" s="251"/>
      <c r="E152" s="251"/>
      <c r="F152" s="251"/>
      <c r="G152" s="251"/>
      <c r="I152" s="2"/>
      <c r="J152" s="2"/>
      <c r="K152" s="2"/>
      <c r="L152" s="2"/>
      <c r="M152" s="2"/>
    </row>
    <row r="153" spans="1:13" s="1" customFormat="1">
      <c r="A153" s="98" t="s">
        <v>53</v>
      </c>
      <c r="B153" s="272" t="s">
        <v>801</v>
      </c>
      <c r="C153" s="272"/>
      <c r="D153" s="272"/>
      <c r="E153" s="272"/>
      <c r="F153" s="272"/>
      <c r="G153" s="272"/>
      <c r="I153" s="2"/>
      <c r="J153" s="2"/>
      <c r="K153" s="2"/>
      <c r="L153" s="2"/>
      <c r="M153" s="2"/>
    </row>
    <row r="154" spans="1:13" s="1" customFormat="1">
      <c r="A154" s="251" t="s">
        <v>788</v>
      </c>
      <c r="B154" s="251"/>
      <c r="C154" s="251"/>
      <c r="D154" s="251"/>
      <c r="E154" s="251"/>
      <c r="F154" s="251"/>
      <c r="G154" s="251"/>
      <c r="I154" s="2"/>
      <c r="J154" s="2"/>
      <c r="K154" s="2"/>
      <c r="L154" s="2"/>
      <c r="M154" s="2"/>
    </row>
    <row r="155" spans="1:13" s="1" customFormat="1">
      <c r="A155" s="98" t="s">
        <v>53</v>
      </c>
      <c r="B155" s="272" t="s">
        <v>795</v>
      </c>
      <c r="C155" s="272"/>
      <c r="D155" s="272"/>
      <c r="E155" s="272"/>
      <c r="F155" s="272"/>
      <c r="G155" s="272"/>
      <c r="I155" s="2"/>
      <c r="J155" s="2"/>
      <c r="K155" s="2"/>
      <c r="L155" s="2"/>
      <c r="M155" s="2"/>
    </row>
    <row r="156" spans="1:13" s="1" customFormat="1">
      <c r="A156" s="251" t="s">
        <v>771</v>
      </c>
      <c r="B156" s="251"/>
      <c r="C156" s="251"/>
      <c r="D156" s="251"/>
      <c r="E156" s="251"/>
      <c r="F156" s="251"/>
      <c r="G156" s="251"/>
      <c r="I156" s="2"/>
      <c r="J156" s="2"/>
      <c r="K156" s="2"/>
      <c r="L156" s="2"/>
      <c r="M156" s="2"/>
    </row>
    <row r="157" spans="1:13" s="1" customFormat="1">
      <c r="A157" s="98" t="s">
        <v>53</v>
      </c>
      <c r="B157" s="272" t="s">
        <v>796</v>
      </c>
      <c r="C157" s="272"/>
      <c r="D157" s="272"/>
      <c r="E157" s="272"/>
      <c r="F157" s="272"/>
      <c r="G157" s="272"/>
      <c r="I157" s="2"/>
      <c r="J157" s="2"/>
      <c r="K157" s="2"/>
      <c r="L157" s="2"/>
      <c r="M157" s="2"/>
    </row>
    <row r="158" spans="1:13" s="1" customFormat="1">
      <c r="A158" s="251" t="s">
        <v>347</v>
      </c>
      <c r="B158" s="251"/>
      <c r="C158" s="251"/>
      <c r="D158" s="251"/>
      <c r="E158" s="251"/>
      <c r="F158" s="251"/>
      <c r="G158" s="251"/>
      <c r="I158" s="2"/>
      <c r="J158" s="2"/>
      <c r="K158" s="2"/>
      <c r="L158" s="2"/>
      <c r="M158" s="2"/>
    </row>
    <row r="159" spans="1:13" s="1" customFormat="1">
      <c r="A159" s="98" t="s">
        <v>53</v>
      </c>
      <c r="B159" s="272" t="s">
        <v>802</v>
      </c>
      <c r="C159" s="272"/>
      <c r="D159" s="272"/>
      <c r="E159" s="272"/>
      <c r="F159" s="272"/>
      <c r="G159" s="272"/>
      <c r="I159" s="2"/>
      <c r="J159" s="2"/>
      <c r="K159" s="2"/>
      <c r="L159" s="2"/>
      <c r="M159" s="2"/>
    </row>
    <row r="160" spans="1:13" s="1" customFormat="1">
      <c r="A160" s="251" t="s">
        <v>299</v>
      </c>
      <c r="B160" s="251"/>
      <c r="C160" s="251"/>
      <c r="D160" s="251"/>
      <c r="E160" s="251"/>
      <c r="F160" s="251"/>
      <c r="G160" s="251"/>
      <c r="I160" s="2"/>
      <c r="J160" s="2"/>
      <c r="K160" s="2"/>
      <c r="L160" s="2"/>
      <c r="M160" s="2"/>
    </row>
    <row r="161" spans="1:13" s="1" customFormat="1">
      <c r="A161" s="98" t="s">
        <v>53</v>
      </c>
      <c r="B161" s="272" t="s">
        <v>998</v>
      </c>
      <c r="C161" s="272"/>
      <c r="D161" s="272"/>
      <c r="E161" s="272"/>
      <c r="F161" s="272"/>
      <c r="G161" s="272"/>
      <c r="I161" s="2"/>
      <c r="J161" s="2"/>
      <c r="K161" s="2"/>
      <c r="L161" s="2"/>
      <c r="M161" s="2"/>
    </row>
    <row r="162" spans="1:13" s="1" customFormat="1">
      <c r="A162" s="273"/>
      <c r="B162" s="273"/>
      <c r="C162" s="273"/>
      <c r="D162" s="273"/>
      <c r="E162" s="273"/>
      <c r="F162" s="273"/>
      <c r="G162" s="273"/>
      <c r="I162" s="2"/>
      <c r="J162" s="2"/>
      <c r="K162" s="2"/>
      <c r="L162" s="2"/>
      <c r="M162" s="2"/>
    </row>
    <row r="163" spans="1:13" s="1" customFormat="1">
      <c r="A163" s="256" t="s">
        <v>38</v>
      </c>
      <c r="B163" s="256"/>
      <c r="C163" s="256"/>
      <c r="D163" s="256"/>
      <c r="E163" s="256"/>
      <c r="F163" s="256"/>
      <c r="G163" s="256"/>
      <c r="I163" s="2"/>
      <c r="J163" s="2"/>
      <c r="K163" s="2"/>
      <c r="L163" s="2"/>
      <c r="M163" s="2"/>
    </row>
    <row r="164" spans="1:13" s="1" customFormat="1">
      <c r="A164" s="251" t="s">
        <v>803</v>
      </c>
      <c r="B164" s="251"/>
      <c r="C164" s="251"/>
      <c r="D164" s="251"/>
      <c r="E164" s="251"/>
      <c r="F164" s="251"/>
      <c r="G164" s="251"/>
      <c r="I164" s="2"/>
      <c r="J164" s="2"/>
      <c r="K164" s="2"/>
      <c r="L164" s="2"/>
      <c r="M164" s="2"/>
    </row>
    <row r="165" spans="1:13">
      <c r="A165" s="273"/>
      <c r="B165" s="273"/>
      <c r="C165" s="273"/>
      <c r="D165" s="273"/>
      <c r="E165" s="273"/>
      <c r="F165" s="273"/>
      <c r="G165" s="273"/>
    </row>
    <row r="166" spans="1:13">
      <c r="A166" s="256" t="s">
        <v>397</v>
      </c>
      <c r="B166" s="256"/>
      <c r="C166" s="256"/>
      <c r="D166" s="256"/>
      <c r="E166" s="256"/>
      <c r="F166" s="256"/>
      <c r="G166" s="256"/>
    </row>
    <row r="167" spans="1:13">
      <c r="A167" s="251" t="s">
        <v>347</v>
      </c>
      <c r="B167" s="251"/>
      <c r="C167" s="251"/>
      <c r="D167" s="251"/>
      <c r="E167" s="251"/>
      <c r="F167" s="251"/>
      <c r="G167" s="251"/>
    </row>
    <row r="168" spans="1:13" s="1" customFormat="1" ht="56.25" customHeight="1">
      <c r="A168" s="98" t="s">
        <v>53</v>
      </c>
      <c r="B168" s="272" t="s">
        <v>804</v>
      </c>
      <c r="C168" s="272"/>
      <c r="D168" s="272"/>
      <c r="E168" s="272"/>
      <c r="F168" s="272"/>
      <c r="G168" s="272"/>
      <c r="I168" s="2"/>
      <c r="J168" s="2"/>
      <c r="K168" s="2"/>
      <c r="L168" s="2"/>
      <c r="M168" s="2"/>
    </row>
    <row r="169" spans="1:13" s="1" customFormat="1">
      <c r="A169" s="251" t="s">
        <v>299</v>
      </c>
      <c r="B169" s="251"/>
      <c r="C169" s="251"/>
      <c r="D169" s="251"/>
      <c r="E169" s="251"/>
      <c r="F169" s="251"/>
      <c r="G169" s="251"/>
      <c r="I169" s="2"/>
      <c r="J169" s="2"/>
      <c r="K169" s="2"/>
      <c r="L169" s="2"/>
      <c r="M169" s="2"/>
    </row>
    <row r="170" spans="1:13" s="1" customFormat="1" ht="56.25" customHeight="1">
      <c r="A170" s="98" t="s">
        <v>53</v>
      </c>
      <c r="B170" s="272" t="s">
        <v>805</v>
      </c>
      <c r="C170" s="272"/>
      <c r="D170" s="272"/>
      <c r="E170" s="272"/>
      <c r="F170" s="272"/>
      <c r="G170" s="272"/>
      <c r="I170" s="2"/>
      <c r="J170" s="2"/>
      <c r="K170" s="2"/>
      <c r="L170" s="2"/>
      <c r="M170" s="2"/>
    </row>
    <row r="171" spans="1:13" s="1" customFormat="1">
      <c r="A171" s="273"/>
      <c r="B171" s="273"/>
      <c r="C171" s="273"/>
      <c r="D171" s="273"/>
      <c r="E171" s="273"/>
      <c r="F171" s="273"/>
      <c r="G171" s="273"/>
      <c r="I171" s="2"/>
      <c r="J171" s="2"/>
      <c r="K171" s="2"/>
      <c r="L171" s="2"/>
      <c r="M171" s="2"/>
    </row>
  </sheetData>
  <mergeCells count="171">
    <mergeCell ref="A171:G171"/>
    <mergeCell ref="A165:G165"/>
    <mergeCell ref="A166:G166"/>
    <mergeCell ref="A167:G167"/>
    <mergeCell ref="B168:G168"/>
    <mergeCell ref="A169:G169"/>
    <mergeCell ref="B170:G170"/>
    <mergeCell ref="B159:G159"/>
    <mergeCell ref="A160:G160"/>
    <mergeCell ref="B161:G161"/>
    <mergeCell ref="A162:G162"/>
    <mergeCell ref="A163:G163"/>
    <mergeCell ref="A164:G164"/>
    <mergeCell ref="B153:G153"/>
    <mergeCell ref="A154:G154"/>
    <mergeCell ref="B155:G155"/>
    <mergeCell ref="A156:G156"/>
    <mergeCell ref="B157:G157"/>
    <mergeCell ref="A158:G158"/>
    <mergeCell ref="B147:G147"/>
    <mergeCell ref="A148:G148"/>
    <mergeCell ref="B149:G149"/>
    <mergeCell ref="A150:G150"/>
    <mergeCell ref="B151:G151"/>
    <mergeCell ref="A152:G152"/>
    <mergeCell ref="B141:G141"/>
    <mergeCell ref="A142:G142"/>
    <mergeCell ref="B143:G143"/>
    <mergeCell ref="A144:G144"/>
    <mergeCell ref="B145:G145"/>
    <mergeCell ref="A146:G146"/>
    <mergeCell ref="B135:G135"/>
    <mergeCell ref="A136:G136"/>
    <mergeCell ref="B137:G137"/>
    <mergeCell ref="A138:G138"/>
    <mergeCell ref="B139:G139"/>
    <mergeCell ref="A140:G140"/>
    <mergeCell ref="A129:G129"/>
    <mergeCell ref="A130:G130"/>
    <mergeCell ref="B131:G131"/>
    <mergeCell ref="A132:G132"/>
    <mergeCell ref="B133:G133"/>
    <mergeCell ref="A134:G134"/>
    <mergeCell ref="A117:A121"/>
    <mergeCell ref="B117:B121"/>
    <mergeCell ref="C117:C121"/>
    <mergeCell ref="D117:D121"/>
    <mergeCell ref="E117:E121"/>
    <mergeCell ref="A123:A127"/>
    <mergeCell ref="B123:B127"/>
    <mergeCell ref="C123:C127"/>
    <mergeCell ref="D123:D127"/>
    <mergeCell ref="E123:E127"/>
    <mergeCell ref="A105:A109"/>
    <mergeCell ref="B105:B109"/>
    <mergeCell ref="C105:C109"/>
    <mergeCell ref="D105:D109"/>
    <mergeCell ref="E105:E109"/>
    <mergeCell ref="A111:A115"/>
    <mergeCell ref="B111:B115"/>
    <mergeCell ref="C111:C115"/>
    <mergeCell ref="D111:D115"/>
    <mergeCell ref="E111:E115"/>
    <mergeCell ref="A93:A97"/>
    <mergeCell ref="B93:B97"/>
    <mergeCell ref="C93:C97"/>
    <mergeCell ref="D93:D97"/>
    <mergeCell ref="E93:E97"/>
    <mergeCell ref="A99:A103"/>
    <mergeCell ref="B99:B103"/>
    <mergeCell ref="C99:C103"/>
    <mergeCell ref="D99:D103"/>
    <mergeCell ref="E99:E103"/>
    <mergeCell ref="A81:A85"/>
    <mergeCell ref="B81:B85"/>
    <mergeCell ref="C81:C85"/>
    <mergeCell ref="D81:D85"/>
    <mergeCell ref="E81:E85"/>
    <mergeCell ref="A87:A91"/>
    <mergeCell ref="B87:B91"/>
    <mergeCell ref="C87:C91"/>
    <mergeCell ref="D87:D91"/>
    <mergeCell ref="E87:E91"/>
    <mergeCell ref="A69:A73"/>
    <mergeCell ref="B69:B73"/>
    <mergeCell ref="C69:C73"/>
    <mergeCell ref="D69:D73"/>
    <mergeCell ref="E69:E73"/>
    <mergeCell ref="A75:A79"/>
    <mergeCell ref="B75:B79"/>
    <mergeCell ref="C75:C79"/>
    <mergeCell ref="D75:D79"/>
    <mergeCell ref="E75:E7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7"/>
  <sheetViews>
    <sheetView showGridLines="0" topLeftCell="A64"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111"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1415</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1416</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1417</v>
      </c>
      <c r="B11" s="284"/>
      <c r="C11" s="284"/>
      <c r="D11" s="284"/>
      <c r="E11" s="284"/>
      <c r="F11" s="284"/>
      <c r="G11" s="284"/>
    </row>
    <row r="12" spans="1:8">
      <c r="A12" s="284" t="s">
        <v>49</v>
      </c>
      <c r="B12" s="284"/>
      <c r="C12" s="284"/>
      <c r="D12" s="284"/>
      <c r="E12" s="284"/>
      <c r="F12" s="284"/>
      <c r="G12" s="284"/>
    </row>
    <row r="13" spans="1:8">
      <c r="A13" s="284" t="s">
        <v>247</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69" t="s">
        <v>13</v>
      </c>
      <c r="F20" s="69" t="s">
        <v>14</v>
      </c>
      <c r="G20" s="114" t="s">
        <v>15</v>
      </c>
    </row>
    <row r="21" spans="1:7">
      <c r="A21" s="285"/>
      <c r="B21" s="286"/>
      <c r="C21" s="289" t="s">
        <v>16</v>
      </c>
      <c r="D21" s="290"/>
      <c r="E21" s="70" t="s">
        <v>16</v>
      </c>
      <c r="F21" s="70" t="s">
        <v>16</v>
      </c>
      <c r="G21" s="115" t="s">
        <v>17</v>
      </c>
    </row>
    <row r="22" spans="1:7">
      <c r="A22" s="250" t="s">
        <v>238</v>
      </c>
      <c r="B22" s="250"/>
      <c r="C22" s="265">
        <v>142.63</v>
      </c>
      <c r="D22" s="265"/>
      <c r="E22" s="113">
        <v>91.38</v>
      </c>
      <c r="F22" s="113">
        <v>24.65</v>
      </c>
      <c r="G22" s="117">
        <f>(F22*100)/C22</f>
        <v>17.28247914183552</v>
      </c>
    </row>
    <row r="23" spans="1:7">
      <c r="A23" s="250" t="s">
        <v>18</v>
      </c>
      <c r="B23" s="250"/>
      <c r="C23" s="266">
        <v>144.94999999999999</v>
      </c>
      <c r="D23" s="266"/>
      <c r="E23" s="102">
        <v>45.82</v>
      </c>
      <c r="F23" s="102">
        <v>24.65</v>
      </c>
      <c r="G23" s="118">
        <f>(F23*100)/C23</f>
        <v>17.005864091065884</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74" t="s">
        <v>26</v>
      </c>
      <c r="G27" s="105">
        <v>1</v>
      </c>
    </row>
    <row r="28" spans="1:7">
      <c r="A28" s="250"/>
      <c r="B28" s="250"/>
      <c r="C28" s="250"/>
      <c r="D28" s="250"/>
      <c r="E28" s="250"/>
      <c r="F28" s="45" t="s">
        <v>36</v>
      </c>
      <c r="G28" s="106">
        <v>1</v>
      </c>
    </row>
    <row r="29" spans="1:7">
      <c r="A29" s="250"/>
      <c r="B29" s="250"/>
      <c r="C29" s="250"/>
      <c r="D29" s="250"/>
      <c r="E29" s="250"/>
      <c r="F29" s="74" t="s">
        <v>27</v>
      </c>
      <c r="G29" s="105" t="s">
        <v>120</v>
      </c>
    </row>
    <row r="30" spans="1:7">
      <c r="A30" s="250"/>
      <c r="B30" s="250"/>
      <c r="C30" s="250"/>
      <c r="D30" s="250"/>
      <c r="E30" s="250"/>
      <c r="F30" s="45" t="s">
        <v>37</v>
      </c>
      <c r="G30" s="105" t="s">
        <v>120</v>
      </c>
    </row>
    <row r="31" spans="1:7">
      <c r="A31" s="250"/>
      <c r="B31" s="250"/>
      <c r="C31" s="250"/>
      <c r="D31" s="250"/>
      <c r="E31" s="250"/>
      <c r="F31" s="74" t="s">
        <v>28</v>
      </c>
      <c r="G31" s="105" t="s">
        <v>120</v>
      </c>
    </row>
    <row r="32" spans="1:7" ht="132">
      <c r="A32" s="88" t="s">
        <v>1418</v>
      </c>
      <c r="B32" s="88" t="s">
        <v>1419</v>
      </c>
      <c r="C32" s="88" t="s">
        <v>705</v>
      </c>
      <c r="D32" s="88" t="s">
        <v>75</v>
      </c>
      <c r="E32" s="88" t="s">
        <v>76</v>
      </c>
      <c r="F32" s="74" t="s">
        <v>41</v>
      </c>
      <c r="G32" s="105" t="s">
        <v>120</v>
      </c>
    </row>
    <row r="33" spans="1:8">
      <c r="A33" s="281" t="s">
        <v>42</v>
      </c>
      <c r="B33" s="281"/>
      <c r="C33" s="281"/>
      <c r="D33" s="281"/>
      <c r="E33" s="281"/>
      <c r="F33" s="281"/>
      <c r="G33" s="281"/>
    </row>
    <row r="34" spans="1:8">
      <c r="A34" s="281" t="s">
        <v>20</v>
      </c>
      <c r="B34" s="281"/>
      <c r="C34" s="281"/>
      <c r="D34" s="281"/>
      <c r="E34" s="281"/>
      <c r="F34" s="281" t="s">
        <v>21</v>
      </c>
      <c r="G34" s="281"/>
    </row>
    <row r="35" spans="1:8">
      <c r="A35" s="250" t="s">
        <v>22</v>
      </c>
      <c r="B35" s="250" t="s">
        <v>23</v>
      </c>
      <c r="C35" s="250" t="s">
        <v>31</v>
      </c>
      <c r="D35" s="250" t="s">
        <v>24</v>
      </c>
      <c r="E35" s="250" t="s">
        <v>25</v>
      </c>
      <c r="F35" s="68" t="s">
        <v>26</v>
      </c>
      <c r="G35" s="105">
        <v>80</v>
      </c>
    </row>
    <row r="36" spans="1:8">
      <c r="A36" s="250"/>
      <c r="B36" s="250"/>
      <c r="C36" s="250"/>
      <c r="D36" s="250"/>
      <c r="E36" s="250"/>
      <c r="F36" s="9" t="s">
        <v>36</v>
      </c>
      <c r="G36" s="82">
        <v>80</v>
      </c>
    </row>
    <row r="37" spans="1:8">
      <c r="A37" s="250"/>
      <c r="B37" s="250"/>
      <c r="C37" s="250"/>
      <c r="D37" s="250"/>
      <c r="E37" s="250"/>
      <c r="F37" s="9" t="s">
        <v>27</v>
      </c>
      <c r="G37" s="105" t="s">
        <v>120</v>
      </c>
    </row>
    <row r="38" spans="1:8">
      <c r="A38" s="250"/>
      <c r="B38" s="250"/>
      <c r="C38" s="250"/>
      <c r="D38" s="250"/>
      <c r="E38" s="250"/>
      <c r="F38" s="9" t="s">
        <v>37</v>
      </c>
      <c r="G38" s="105" t="s">
        <v>120</v>
      </c>
    </row>
    <row r="39" spans="1:8">
      <c r="A39" s="250"/>
      <c r="B39" s="250"/>
      <c r="C39" s="250"/>
      <c r="D39" s="250"/>
      <c r="E39" s="250"/>
      <c r="F39" s="9" t="s">
        <v>28</v>
      </c>
      <c r="G39" s="105" t="s">
        <v>120</v>
      </c>
    </row>
    <row r="40" spans="1:8" s="47" customFormat="1" ht="66">
      <c r="A40" s="88" t="s">
        <v>1420</v>
      </c>
      <c r="B40" s="88" t="s">
        <v>1421</v>
      </c>
      <c r="C40" s="123" t="s">
        <v>1422</v>
      </c>
      <c r="D40" s="141" t="s">
        <v>89</v>
      </c>
      <c r="E40" s="124" t="s">
        <v>76</v>
      </c>
      <c r="F40" s="45" t="s">
        <v>39</v>
      </c>
      <c r="G40" s="105" t="s">
        <v>120</v>
      </c>
      <c r="H40" s="46"/>
    </row>
    <row r="41" spans="1:8">
      <c r="A41" s="281" t="s">
        <v>43</v>
      </c>
      <c r="B41" s="281"/>
      <c r="C41" s="281"/>
      <c r="D41" s="281"/>
      <c r="E41" s="281"/>
      <c r="F41" s="281"/>
      <c r="G41" s="281"/>
    </row>
    <row r="42" spans="1:8">
      <c r="A42" s="281" t="s">
        <v>20</v>
      </c>
      <c r="B42" s="281"/>
      <c r="C42" s="281"/>
      <c r="D42" s="281"/>
      <c r="E42" s="281"/>
      <c r="F42" s="281" t="s">
        <v>21</v>
      </c>
      <c r="G42" s="281"/>
    </row>
    <row r="43" spans="1:8">
      <c r="A43" s="250" t="s">
        <v>22</v>
      </c>
      <c r="B43" s="250" t="s">
        <v>23</v>
      </c>
      <c r="C43" s="250" t="s">
        <v>31</v>
      </c>
      <c r="D43" s="250" t="s">
        <v>24</v>
      </c>
      <c r="E43" s="250" t="s">
        <v>25</v>
      </c>
      <c r="F43" s="9" t="s">
        <v>26</v>
      </c>
      <c r="G43" s="106">
        <v>2000</v>
      </c>
    </row>
    <row r="44" spans="1:8">
      <c r="A44" s="250"/>
      <c r="B44" s="250"/>
      <c r="C44" s="250"/>
      <c r="D44" s="250"/>
      <c r="E44" s="250"/>
      <c r="F44" s="9" t="s">
        <v>36</v>
      </c>
      <c r="G44" s="108">
        <v>2000</v>
      </c>
    </row>
    <row r="45" spans="1:8">
      <c r="A45" s="250"/>
      <c r="B45" s="250"/>
      <c r="C45" s="250"/>
      <c r="D45" s="250"/>
      <c r="E45" s="250"/>
      <c r="F45" s="9" t="s">
        <v>27</v>
      </c>
      <c r="G45" s="106" t="s">
        <v>120</v>
      </c>
    </row>
    <row r="46" spans="1:8">
      <c r="A46" s="250"/>
      <c r="B46" s="250"/>
      <c r="C46" s="250"/>
      <c r="D46" s="250"/>
      <c r="E46" s="250"/>
      <c r="F46" s="9" t="s">
        <v>37</v>
      </c>
      <c r="G46" s="106" t="s">
        <v>120</v>
      </c>
    </row>
    <row r="47" spans="1:8">
      <c r="A47" s="250"/>
      <c r="B47" s="250"/>
      <c r="C47" s="250"/>
      <c r="D47" s="250"/>
      <c r="E47" s="250"/>
      <c r="F47" s="9" t="s">
        <v>28</v>
      </c>
      <c r="G47" s="106" t="s">
        <v>120</v>
      </c>
    </row>
    <row r="48" spans="1:8" s="47" customFormat="1" ht="49.5">
      <c r="A48" s="88" t="s">
        <v>1423</v>
      </c>
      <c r="B48" s="88" t="s">
        <v>1424</v>
      </c>
      <c r="C48" s="123" t="s">
        <v>1425</v>
      </c>
      <c r="D48" s="123" t="s">
        <v>1426</v>
      </c>
      <c r="E48" s="88" t="s">
        <v>103</v>
      </c>
      <c r="F48" s="45" t="s">
        <v>39</v>
      </c>
      <c r="G48" s="106" t="s">
        <v>120</v>
      </c>
      <c r="H48" s="46"/>
    </row>
    <row r="49" spans="1:8">
      <c r="A49" s="250" t="s">
        <v>22</v>
      </c>
      <c r="B49" s="250" t="s">
        <v>23</v>
      </c>
      <c r="C49" s="250" t="s">
        <v>31</v>
      </c>
      <c r="D49" s="250" t="s">
        <v>24</v>
      </c>
      <c r="E49" s="250" t="s">
        <v>25</v>
      </c>
      <c r="F49" s="9" t="s">
        <v>26</v>
      </c>
      <c r="G49" s="108">
        <v>50</v>
      </c>
    </row>
    <row r="50" spans="1:8">
      <c r="A50" s="250"/>
      <c r="B50" s="250"/>
      <c r="C50" s="250"/>
      <c r="D50" s="250"/>
      <c r="E50" s="250"/>
      <c r="F50" s="9" t="s">
        <v>36</v>
      </c>
      <c r="G50" s="108">
        <v>50</v>
      </c>
    </row>
    <row r="51" spans="1:8">
      <c r="A51" s="250"/>
      <c r="B51" s="250"/>
      <c r="C51" s="250"/>
      <c r="D51" s="250"/>
      <c r="E51" s="250"/>
      <c r="F51" s="9" t="s">
        <v>27</v>
      </c>
      <c r="G51" s="106" t="s">
        <v>120</v>
      </c>
    </row>
    <row r="52" spans="1:8">
      <c r="A52" s="250"/>
      <c r="B52" s="250"/>
      <c r="C52" s="250"/>
      <c r="D52" s="250"/>
      <c r="E52" s="250"/>
      <c r="F52" s="9" t="s">
        <v>37</v>
      </c>
      <c r="G52" s="106" t="s">
        <v>120</v>
      </c>
    </row>
    <row r="53" spans="1:8">
      <c r="A53" s="250"/>
      <c r="B53" s="250"/>
      <c r="C53" s="250"/>
      <c r="D53" s="250"/>
      <c r="E53" s="250"/>
      <c r="F53" s="9" t="s">
        <v>28</v>
      </c>
      <c r="G53" s="106" t="s">
        <v>120</v>
      </c>
    </row>
    <row r="54" spans="1:8" s="47" customFormat="1" ht="66">
      <c r="A54" s="88" t="s">
        <v>1427</v>
      </c>
      <c r="B54" s="88" t="s">
        <v>1428</v>
      </c>
      <c r="C54" s="125" t="s">
        <v>1429</v>
      </c>
      <c r="D54" s="123" t="s">
        <v>89</v>
      </c>
      <c r="E54" s="124" t="s">
        <v>103</v>
      </c>
      <c r="F54" s="45" t="s">
        <v>39</v>
      </c>
      <c r="G54" s="106" t="s">
        <v>120</v>
      </c>
      <c r="H54" s="46"/>
    </row>
    <row r="55" spans="1:8">
      <c r="A55" s="281" t="s">
        <v>44</v>
      </c>
      <c r="B55" s="281"/>
      <c r="C55" s="281"/>
      <c r="D55" s="281"/>
      <c r="E55" s="281"/>
      <c r="F55" s="281"/>
      <c r="G55" s="281"/>
    </row>
    <row r="56" spans="1:8">
      <c r="A56" s="281" t="s">
        <v>20</v>
      </c>
      <c r="B56" s="281"/>
      <c r="C56" s="281"/>
      <c r="D56" s="281"/>
      <c r="E56" s="281"/>
      <c r="F56" s="281" t="s">
        <v>21</v>
      </c>
      <c r="G56" s="281"/>
    </row>
    <row r="57" spans="1:8">
      <c r="A57" s="250" t="s">
        <v>22</v>
      </c>
      <c r="B57" s="250" t="s">
        <v>23</v>
      </c>
      <c r="C57" s="250" t="s">
        <v>31</v>
      </c>
      <c r="D57" s="250" t="s">
        <v>24</v>
      </c>
      <c r="E57" s="250" t="s">
        <v>25</v>
      </c>
      <c r="F57" s="9" t="s">
        <v>26</v>
      </c>
      <c r="G57" s="106">
        <v>100</v>
      </c>
    </row>
    <row r="58" spans="1:8">
      <c r="A58" s="250"/>
      <c r="B58" s="250"/>
      <c r="C58" s="250"/>
      <c r="D58" s="250"/>
      <c r="E58" s="250"/>
      <c r="F58" s="9" t="s">
        <v>36</v>
      </c>
      <c r="G58" s="108">
        <v>100</v>
      </c>
    </row>
    <row r="59" spans="1:8">
      <c r="A59" s="250"/>
      <c r="B59" s="250"/>
      <c r="C59" s="250"/>
      <c r="D59" s="250"/>
      <c r="E59" s="250"/>
      <c r="F59" s="9" t="s">
        <v>27</v>
      </c>
      <c r="G59" s="106" t="s">
        <v>120</v>
      </c>
    </row>
    <row r="60" spans="1:8">
      <c r="A60" s="250"/>
      <c r="B60" s="250"/>
      <c r="C60" s="250"/>
      <c r="D60" s="250"/>
      <c r="E60" s="250"/>
      <c r="F60" s="9" t="s">
        <v>37</v>
      </c>
      <c r="G60" s="106" t="s">
        <v>120</v>
      </c>
    </row>
    <row r="61" spans="1:8">
      <c r="A61" s="250"/>
      <c r="B61" s="250"/>
      <c r="C61" s="250"/>
      <c r="D61" s="250"/>
      <c r="E61" s="250"/>
      <c r="F61" s="9" t="s">
        <v>28</v>
      </c>
      <c r="G61" s="106" t="s">
        <v>120</v>
      </c>
    </row>
    <row r="62" spans="1:8" s="47" customFormat="1" ht="49.5">
      <c r="A62" s="88" t="s">
        <v>1430</v>
      </c>
      <c r="B62" s="88" t="s">
        <v>1431</v>
      </c>
      <c r="C62" s="125" t="s">
        <v>1432</v>
      </c>
      <c r="D62" s="88" t="s">
        <v>89</v>
      </c>
      <c r="E62" s="124" t="s">
        <v>103</v>
      </c>
      <c r="F62" s="45" t="s">
        <v>39</v>
      </c>
      <c r="G62" s="106" t="s">
        <v>120</v>
      </c>
      <c r="H62" s="46"/>
    </row>
    <row r="63" spans="1:8">
      <c r="A63" s="250" t="s">
        <v>22</v>
      </c>
      <c r="B63" s="250" t="s">
        <v>23</v>
      </c>
      <c r="C63" s="250" t="s">
        <v>31</v>
      </c>
      <c r="D63" s="250" t="s">
        <v>24</v>
      </c>
      <c r="E63" s="250" t="s">
        <v>25</v>
      </c>
      <c r="F63" s="9" t="s">
        <v>26</v>
      </c>
      <c r="G63" s="106">
        <v>100</v>
      </c>
    </row>
    <row r="64" spans="1:8">
      <c r="A64" s="250"/>
      <c r="B64" s="250"/>
      <c r="C64" s="250"/>
      <c r="D64" s="250"/>
      <c r="E64" s="250"/>
      <c r="F64" s="9" t="s">
        <v>36</v>
      </c>
      <c r="G64" s="108">
        <v>100</v>
      </c>
    </row>
    <row r="65" spans="1:8">
      <c r="A65" s="250"/>
      <c r="B65" s="250"/>
      <c r="C65" s="250"/>
      <c r="D65" s="250"/>
      <c r="E65" s="250"/>
      <c r="F65" s="9" t="s">
        <v>27</v>
      </c>
      <c r="G65" s="106">
        <v>100</v>
      </c>
    </row>
    <row r="66" spans="1:8">
      <c r="A66" s="250"/>
      <c r="B66" s="250"/>
      <c r="C66" s="250"/>
      <c r="D66" s="250"/>
      <c r="E66" s="250"/>
      <c r="F66" s="9" t="s">
        <v>37</v>
      </c>
      <c r="G66" s="106">
        <v>100</v>
      </c>
    </row>
    <row r="67" spans="1:8" ht="17.25" thickBot="1">
      <c r="A67" s="250"/>
      <c r="B67" s="250"/>
      <c r="C67" s="250"/>
      <c r="D67" s="250"/>
      <c r="E67" s="250"/>
      <c r="F67" s="9" t="s">
        <v>28</v>
      </c>
      <c r="G67" s="106">
        <v>100</v>
      </c>
    </row>
    <row r="68" spans="1:8" s="47" customFormat="1" ht="49.5">
      <c r="A68" s="137" t="s">
        <v>1433</v>
      </c>
      <c r="B68" s="76" t="s">
        <v>1434</v>
      </c>
      <c r="C68" s="48" t="s">
        <v>1435</v>
      </c>
      <c r="D68" s="76" t="s">
        <v>89</v>
      </c>
      <c r="E68" s="197" t="s">
        <v>654</v>
      </c>
      <c r="F68" s="45" t="s">
        <v>39</v>
      </c>
      <c r="G68" s="106">
        <f>(G67/G64)*100</f>
        <v>100</v>
      </c>
      <c r="H68" s="46"/>
    </row>
    <row r="69" spans="1:8">
      <c r="A69" s="250" t="s">
        <v>22</v>
      </c>
      <c r="B69" s="250" t="s">
        <v>23</v>
      </c>
      <c r="C69" s="250" t="s">
        <v>31</v>
      </c>
      <c r="D69" s="250" t="s">
        <v>24</v>
      </c>
      <c r="E69" s="250" t="s">
        <v>25</v>
      </c>
      <c r="F69" s="9" t="s">
        <v>26</v>
      </c>
      <c r="G69" s="106">
        <v>100</v>
      </c>
    </row>
    <row r="70" spans="1:8">
      <c r="A70" s="250"/>
      <c r="B70" s="250"/>
      <c r="C70" s="250"/>
      <c r="D70" s="250"/>
      <c r="E70" s="250"/>
      <c r="F70" s="9" t="s">
        <v>36</v>
      </c>
      <c r="G70" s="108">
        <v>100</v>
      </c>
    </row>
    <row r="71" spans="1:8">
      <c r="A71" s="250"/>
      <c r="B71" s="250"/>
      <c r="C71" s="250"/>
      <c r="D71" s="250"/>
      <c r="E71" s="250"/>
      <c r="F71" s="9" t="s">
        <v>27</v>
      </c>
      <c r="G71" s="106" t="s">
        <v>120</v>
      </c>
    </row>
    <row r="72" spans="1:8">
      <c r="A72" s="250"/>
      <c r="B72" s="250"/>
      <c r="C72" s="250"/>
      <c r="D72" s="250"/>
      <c r="E72" s="250"/>
      <c r="F72" s="9" t="s">
        <v>37</v>
      </c>
      <c r="G72" s="106" t="s">
        <v>120</v>
      </c>
    </row>
    <row r="73" spans="1:8">
      <c r="A73" s="250"/>
      <c r="B73" s="250"/>
      <c r="C73" s="250"/>
      <c r="D73" s="250"/>
      <c r="E73" s="250"/>
      <c r="F73" s="9" t="s">
        <v>28</v>
      </c>
      <c r="G73" s="106" t="s">
        <v>120</v>
      </c>
    </row>
    <row r="74" spans="1:8" s="47" customFormat="1" ht="66">
      <c r="A74" s="88" t="s">
        <v>1436</v>
      </c>
      <c r="B74" s="88" t="s">
        <v>1437</v>
      </c>
      <c r="C74" s="125" t="s">
        <v>1438</v>
      </c>
      <c r="D74" s="88" t="s">
        <v>89</v>
      </c>
      <c r="E74" s="124" t="s">
        <v>103</v>
      </c>
      <c r="F74" s="45" t="s">
        <v>39</v>
      </c>
      <c r="G74" s="106" t="s">
        <v>120</v>
      </c>
      <c r="H74" s="46"/>
    </row>
    <row r="75" spans="1:8">
      <c r="A75" s="250" t="s">
        <v>22</v>
      </c>
      <c r="B75" s="250" t="s">
        <v>23</v>
      </c>
      <c r="C75" s="250" t="s">
        <v>31</v>
      </c>
      <c r="D75" s="250" t="s">
        <v>24</v>
      </c>
      <c r="E75" s="250" t="s">
        <v>25</v>
      </c>
      <c r="F75" s="9" t="s">
        <v>26</v>
      </c>
      <c r="G75" s="82">
        <v>100</v>
      </c>
    </row>
    <row r="76" spans="1:8">
      <c r="A76" s="250"/>
      <c r="B76" s="250"/>
      <c r="C76" s="250"/>
      <c r="D76" s="250"/>
      <c r="E76" s="250"/>
      <c r="F76" s="9" t="s">
        <v>36</v>
      </c>
      <c r="G76" s="82">
        <v>100</v>
      </c>
    </row>
    <row r="77" spans="1:8">
      <c r="A77" s="250"/>
      <c r="B77" s="250"/>
      <c r="C77" s="250"/>
      <c r="D77" s="250"/>
      <c r="E77" s="250"/>
      <c r="F77" s="9" t="s">
        <v>27</v>
      </c>
      <c r="G77" s="82">
        <v>30</v>
      </c>
    </row>
    <row r="78" spans="1:8">
      <c r="A78" s="250"/>
      <c r="B78" s="250"/>
      <c r="C78" s="250"/>
      <c r="D78" s="250"/>
      <c r="E78" s="250"/>
      <c r="F78" s="9" t="s">
        <v>37</v>
      </c>
      <c r="G78" s="106">
        <v>30</v>
      </c>
    </row>
    <row r="79" spans="1:8" ht="17.25" thickBot="1">
      <c r="A79" s="250"/>
      <c r="B79" s="250"/>
      <c r="C79" s="250"/>
      <c r="D79" s="250"/>
      <c r="E79" s="250"/>
      <c r="F79" s="9" t="s">
        <v>28</v>
      </c>
      <c r="G79" s="82">
        <v>30</v>
      </c>
    </row>
    <row r="80" spans="1:8" s="47" customFormat="1" ht="100.5">
      <c r="A80" s="88" t="s">
        <v>347</v>
      </c>
      <c r="B80" s="88" t="s">
        <v>1439</v>
      </c>
      <c r="C80" s="198" t="s">
        <v>1440</v>
      </c>
      <c r="D80" s="88" t="s">
        <v>89</v>
      </c>
      <c r="E80" s="199" t="s">
        <v>90</v>
      </c>
      <c r="F80" s="45" t="s">
        <v>39</v>
      </c>
      <c r="G80" s="109">
        <f>(G79/G76)*100</f>
        <v>30</v>
      </c>
      <c r="H80" s="46"/>
    </row>
    <row r="81" spans="1:8">
      <c r="A81" s="250" t="s">
        <v>22</v>
      </c>
      <c r="B81" s="250" t="s">
        <v>23</v>
      </c>
      <c r="C81" s="250" t="s">
        <v>31</v>
      </c>
      <c r="D81" s="250" t="s">
        <v>24</v>
      </c>
      <c r="E81" s="250" t="s">
        <v>25</v>
      </c>
      <c r="F81" s="9" t="s">
        <v>26</v>
      </c>
      <c r="G81" s="82">
        <v>100</v>
      </c>
    </row>
    <row r="82" spans="1:8">
      <c r="A82" s="250"/>
      <c r="B82" s="250"/>
      <c r="C82" s="250"/>
      <c r="D82" s="250"/>
      <c r="E82" s="250"/>
      <c r="F82" s="9" t="s">
        <v>36</v>
      </c>
      <c r="G82" s="82">
        <v>100</v>
      </c>
    </row>
    <row r="83" spans="1:8">
      <c r="A83" s="250"/>
      <c r="B83" s="250"/>
      <c r="C83" s="250"/>
      <c r="D83" s="250"/>
      <c r="E83" s="250"/>
      <c r="F83" s="9" t="s">
        <v>27</v>
      </c>
      <c r="G83" s="82">
        <v>30</v>
      </c>
    </row>
    <row r="84" spans="1:8">
      <c r="A84" s="250"/>
      <c r="B84" s="250"/>
      <c r="C84" s="250"/>
      <c r="D84" s="250"/>
      <c r="E84" s="250"/>
      <c r="F84" s="9" t="s">
        <v>37</v>
      </c>
      <c r="G84" s="106">
        <v>30</v>
      </c>
    </row>
    <row r="85" spans="1:8" ht="17.25" thickBot="1">
      <c r="A85" s="250"/>
      <c r="B85" s="250"/>
      <c r="C85" s="250"/>
      <c r="D85" s="250"/>
      <c r="E85" s="250"/>
      <c r="F85" s="9" t="s">
        <v>28</v>
      </c>
      <c r="G85" s="82">
        <v>30</v>
      </c>
    </row>
    <row r="86" spans="1:8" s="47" customFormat="1" ht="66" customHeight="1">
      <c r="A86" s="76" t="s">
        <v>347</v>
      </c>
      <c r="B86" s="76" t="s">
        <v>1441</v>
      </c>
      <c r="C86" s="200" t="s">
        <v>1440</v>
      </c>
      <c r="D86" s="76" t="s">
        <v>89</v>
      </c>
      <c r="E86" s="197" t="s">
        <v>90</v>
      </c>
      <c r="F86" s="45" t="s">
        <v>39</v>
      </c>
      <c r="G86" s="109">
        <f>(G85/G82)*100</f>
        <v>30</v>
      </c>
      <c r="H86" s="46"/>
    </row>
    <row r="87" spans="1:8">
      <c r="A87" s="250" t="s">
        <v>22</v>
      </c>
      <c r="B87" s="250" t="s">
        <v>23</v>
      </c>
      <c r="C87" s="250" t="s">
        <v>31</v>
      </c>
      <c r="D87" s="250" t="s">
        <v>24</v>
      </c>
      <c r="E87" s="250" t="s">
        <v>25</v>
      </c>
      <c r="F87" s="9" t="s">
        <v>26</v>
      </c>
      <c r="G87" s="106">
        <v>100</v>
      </c>
    </row>
    <row r="88" spans="1:8">
      <c r="A88" s="250"/>
      <c r="B88" s="250"/>
      <c r="C88" s="250"/>
      <c r="D88" s="250"/>
      <c r="E88" s="250"/>
      <c r="F88" s="9" t="s">
        <v>36</v>
      </c>
      <c r="G88" s="82">
        <v>100</v>
      </c>
    </row>
    <row r="89" spans="1:8">
      <c r="A89" s="250"/>
      <c r="B89" s="250"/>
      <c r="C89" s="250"/>
      <c r="D89" s="250"/>
      <c r="E89" s="250"/>
      <c r="F89" s="9" t="s">
        <v>27</v>
      </c>
      <c r="G89" s="106">
        <v>95</v>
      </c>
    </row>
    <row r="90" spans="1:8">
      <c r="A90" s="250"/>
      <c r="B90" s="250"/>
      <c r="C90" s="250"/>
      <c r="D90" s="250"/>
      <c r="E90" s="250"/>
      <c r="F90" s="9" t="s">
        <v>37</v>
      </c>
      <c r="G90" s="106">
        <v>95</v>
      </c>
    </row>
    <row r="91" spans="1:8" ht="17.25" thickBot="1">
      <c r="A91" s="250"/>
      <c r="B91" s="250"/>
      <c r="C91" s="250"/>
      <c r="D91" s="250"/>
      <c r="E91" s="250"/>
      <c r="F91" s="9" t="s">
        <v>28</v>
      </c>
      <c r="G91" s="106">
        <v>95</v>
      </c>
    </row>
    <row r="92" spans="1:8" s="47" customFormat="1" ht="66">
      <c r="A92" s="88" t="s">
        <v>299</v>
      </c>
      <c r="B92" s="88" t="s">
        <v>1442</v>
      </c>
      <c r="C92" s="198" t="s">
        <v>1443</v>
      </c>
      <c r="D92" s="88" t="s">
        <v>89</v>
      </c>
      <c r="E92" s="199" t="s">
        <v>90</v>
      </c>
      <c r="F92" s="45" t="s">
        <v>39</v>
      </c>
      <c r="G92" s="106">
        <f>(G91/G88)*100</f>
        <v>95</v>
      </c>
      <c r="H92" s="46"/>
    </row>
    <row r="93" spans="1:8">
      <c r="A93" s="250" t="s">
        <v>22</v>
      </c>
      <c r="B93" s="250" t="s">
        <v>23</v>
      </c>
      <c r="C93" s="250" t="s">
        <v>31</v>
      </c>
      <c r="D93" s="250" t="s">
        <v>24</v>
      </c>
      <c r="E93" s="250" t="s">
        <v>25</v>
      </c>
      <c r="F93" s="9" t="s">
        <v>26</v>
      </c>
      <c r="G93" s="110">
        <v>100</v>
      </c>
    </row>
    <row r="94" spans="1:8">
      <c r="A94" s="250"/>
      <c r="B94" s="250"/>
      <c r="C94" s="250"/>
      <c r="D94" s="250"/>
      <c r="E94" s="250"/>
      <c r="F94" s="9" t="s">
        <v>36</v>
      </c>
      <c r="G94" s="92">
        <v>100</v>
      </c>
    </row>
    <row r="95" spans="1:8">
      <c r="A95" s="250"/>
      <c r="B95" s="250"/>
      <c r="C95" s="250"/>
      <c r="D95" s="250"/>
      <c r="E95" s="250"/>
      <c r="F95" s="9" t="s">
        <v>27</v>
      </c>
      <c r="G95" s="106">
        <v>20</v>
      </c>
    </row>
    <row r="96" spans="1:8">
      <c r="A96" s="250"/>
      <c r="B96" s="250"/>
      <c r="C96" s="250"/>
      <c r="D96" s="250"/>
      <c r="E96" s="250"/>
      <c r="F96" s="9" t="s">
        <v>37</v>
      </c>
      <c r="G96" s="106">
        <v>20</v>
      </c>
    </row>
    <row r="97" spans="1:7" ht="17.25" thickBot="1">
      <c r="A97" s="250"/>
      <c r="B97" s="250"/>
      <c r="C97" s="250"/>
      <c r="D97" s="250"/>
      <c r="E97" s="250"/>
      <c r="F97" s="9" t="s">
        <v>28</v>
      </c>
      <c r="G97" s="106">
        <v>20</v>
      </c>
    </row>
    <row r="98" spans="1:7" s="51" customFormat="1" ht="101.25" thickBot="1">
      <c r="A98" s="49" t="s">
        <v>347</v>
      </c>
      <c r="B98" s="49" t="s">
        <v>1444</v>
      </c>
      <c r="C98" s="201" t="s">
        <v>1440</v>
      </c>
      <c r="D98" s="76" t="s">
        <v>89</v>
      </c>
      <c r="E98" s="197" t="s">
        <v>90</v>
      </c>
      <c r="F98" s="50" t="s">
        <v>39</v>
      </c>
      <c r="G98" s="106">
        <f>(G97/G94)*100</f>
        <v>20</v>
      </c>
    </row>
    <row r="99" spans="1:7">
      <c r="A99" s="256" t="s">
        <v>29</v>
      </c>
      <c r="B99" s="256"/>
      <c r="C99" s="256"/>
      <c r="D99" s="256"/>
      <c r="E99" s="256"/>
      <c r="F99" s="256"/>
      <c r="G99" s="256"/>
    </row>
    <row r="100" spans="1:7">
      <c r="A100" s="275" t="str">
        <f>(A32)</f>
        <v>Promedio de coordinación efectiva del Sistema Nacional de Transperencia</v>
      </c>
      <c r="B100" s="275"/>
      <c r="C100" s="275"/>
      <c r="D100" s="275"/>
      <c r="E100" s="275"/>
      <c r="F100" s="275"/>
      <c r="G100" s="275"/>
    </row>
    <row r="101" spans="1:7">
      <c r="A101" s="10" t="s">
        <v>53</v>
      </c>
      <c r="B101" s="280"/>
      <c r="C101" s="280"/>
      <c r="D101" s="280"/>
      <c r="E101" s="280"/>
      <c r="F101" s="280"/>
      <c r="G101" s="280"/>
    </row>
    <row r="102" spans="1:7">
      <c r="A102" s="275" t="str">
        <f>(A40)</f>
        <v>Porcentaje de políticas de acceso que cumplen con los criterios mínimos establecidos por el INAI.</v>
      </c>
      <c r="B102" s="275"/>
      <c r="C102" s="275"/>
      <c r="D102" s="275"/>
      <c r="E102" s="275"/>
      <c r="F102" s="275"/>
      <c r="G102" s="275"/>
    </row>
    <row r="103" spans="1:7">
      <c r="A103" s="10" t="s">
        <v>53</v>
      </c>
      <c r="B103" s="280"/>
      <c r="C103" s="280"/>
      <c r="D103" s="280"/>
      <c r="E103" s="280"/>
      <c r="F103" s="280"/>
      <c r="G103" s="280"/>
    </row>
    <row r="104" spans="1:7">
      <c r="A104" s="275" t="str">
        <f>(A48)</f>
        <v>Consultas de información estadística y diagnósticos</v>
      </c>
      <c r="B104" s="275"/>
      <c r="C104" s="275"/>
      <c r="D104" s="275"/>
      <c r="E104" s="275"/>
      <c r="F104" s="275"/>
      <c r="G104" s="275"/>
    </row>
    <row r="105" spans="1:7">
      <c r="A105" s="10" t="s">
        <v>53</v>
      </c>
      <c r="B105" s="280"/>
      <c r="C105" s="280"/>
      <c r="D105" s="280"/>
      <c r="E105" s="280"/>
      <c r="F105" s="280"/>
      <c r="G105" s="280"/>
    </row>
    <row r="106" spans="1:7">
      <c r="A106" s="275" t="str">
        <f>(A54)</f>
        <v>Porcentaje de políticas de los sujetos obligados asesorados documentadas en el Catálogo de políticas de acceso a la información</v>
      </c>
      <c r="B106" s="275"/>
      <c r="C106" s="275"/>
      <c r="D106" s="275"/>
      <c r="E106" s="275"/>
      <c r="F106" s="275"/>
      <c r="G106" s="275"/>
    </row>
    <row r="107" spans="1:7">
      <c r="A107" s="10" t="s">
        <v>53</v>
      </c>
      <c r="B107" s="280"/>
      <c r="C107" s="280"/>
      <c r="D107" s="280"/>
      <c r="E107" s="280"/>
      <c r="F107" s="280"/>
      <c r="G107" s="280"/>
    </row>
    <row r="108" spans="1:7">
      <c r="A108" s="275" t="str">
        <f>(A62)</f>
        <v>Porcentaje de sesiones de sensibilización sobre criterios mínimos y metodología para el diseño y documentación de políticas otorgadas</v>
      </c>
      <c r="B108" s="275"/>
      <c r="C108" s="275"/>
      <c r="D108" s="275"/>
      <c r="E108" s="275"/>
      <c r="F108" s="275"/>
      <c r="G108" s="275"/>
    </row>
    <row r="109" spans="1:7">
      <c r="A109" s="10" t="s">
        <v>53</v>
      </c>
      <c r="B109" s="280"/>
      <c r="C109" s="280"/>
      <c r="D109" s="280"/>
      <c r="E109" s="280"/>
      <c r="F109" s="280"/>
      <c r="G109" s="280"/>
    </row>
    <row r="110" spans="1:7">
      <c r="A110" s="275" t="str">
        <f>(A68)</f>
        <v>Porcentaje de asistencias técnicas brindadas por la Dirección General de Políticas de Acceso (DGPA)</v>
      </c>
      <c r="B110" s="275"/>
      <c r="C110" s="275"/>
      <c r="D110" s="275"/>
      <c r="E110" s="275"/>
      <c r="F110" s="275"/>
      <c r="G110" s="275"/>
    </row>
    <row r="111" spans="1:7">
      <c r="A111" s="10" t="s">
        <v>53</v>
      </c>
      <c r="B111" s="280"/>
      <c r="C111" s="280"/>
      <c r="D111" s="280"/>
      <c r="E111" s="280"/>
      <c r="F111" s="280"/>
      <c r="G111" s="280"/>
    </row>
    <row r="112" spans="1:7">
      <c r="A112" s="275" t="str">
        <f>(A74)</f>
        <v xml:space="preserve">Porcentaje de diagnósticos publicados y promovidos </v>
      </c>
      <c r="B112" s="275"/>
      <c r="C112" s="275"/>
      <c r="D112" s="275"/>
      <c r="E112" s="275"/>
      <c r="F112" s="275"/>
      <c r="G112" s="275"/>
    </row>
    <row r="113" spans="1:8">
      <c r="A113" s="10" t="s">
        <v>53</v>
      </c>
      <c r="B113" s="280"/>
      <c r="C113" s="280"/>
      <c r="D113" s="280"/>
      <c r="E113" s="280"/>
      <c r="F113" s="280"/>
      <c r="G113" s="280"/>
    </row>
    <row r="114" spans="1:8">
      <c r="A114" s="275" t="str">
        <f>(A80)</f>
        <v xml:space="preserve">Porcentaje de avance del Proyecto </v>
      </c>
      <c r="B114" s="275"/>
      <c r="C114" s="275"/>
      <c r="D114" s="275"/>
      <c r="E114" s="275"/>
      <c r="F114" s="275"/>
      <c r="G114" s="275"/>
    </row>
    <row r="115" spans="1:8">
      <c r="A115" s="10" t="s">
        <v>53</v>
      </c>
      <c r="B115" s="280"/>
      <c r="C115" s="280"/>
      <c r="D115" s="280"/>
      <c r="E115" s="280"/>
      <c r="F115" s="280"/>
      <c r="G115" s="280"/>
    </row>
    <row r="116" spans="1:8">
      <c r="A116" s="275" t="str">
        <f>(A86)</f>
        <v xml:space="preserve">Porcentaje de avance del Proyecto </v>
      </c>
      <c r="B116" s="275"/>
      <c r="C116" s="275"/>
      <c r="D116" s="275"/>
      <c r="E116" s="275"/>
      <c r="F116" s="275"/>
      <c r="G116" s="275"/>
    </row>
    <row r="117" spans="1:8">
      <c r="A117" s="10" t="s">
        <v>53</v>
      </c>
      <c r="B117" s="280"/>
      <c r="C117" s="280"/>
      <c r="D117" s="280"/>
      <c r="E117" s="280"/>
      <c r="F117" s="280"/>
      <c r="G117" s="280"/>
    </row>
    <row r="118" spans="1:8">
      <c r="A118" s="275" t="str">
        <f>(A92)</f>
        <v xml:space="preserve">Porcentaje de presupuesto ejercido </v>
      </c>
      <c r="B118" s="275"/>
      <c r="C118" s="275"/>
      <c r="D118" s="275"/>
      <c r="E118" s="275"/>
      <c r="F118" s="275"/>
      <c r="G118" s="275"/>
    </row>
    <row r="119" spans="1:8">
      <c r="A119" s="10" t="s">
        <v>53</v>
      </c>
      <c r="B119" s="280"/>
      <c r="C119" s="280"/>
      <c r="D119" s="280"/>
      <c r="E119" s="280"/>
      <c r="F119" s="280"/>
      <c r="G119" s="280"/>
    </row>
    <row r="120" spans="1:8">
      <c r="A120" s="275" t="str">
        <f>(A98)</f>
        <v xml:space="preserve">Porcentaje de avance del Proyecto </v>
      </c>
      <c r="B120" s="275"/>
      <c r="C120" s="275"/>
      <c r="D120" s="275"/>
      <c r="E120" s="275"/>
      <c r="F120" s="275"/>
      <c r="G120" s="275"/>
    </row>
    <row r="121" spans="1:8">
      <c r="A121" s="10" t="s">
        <v>53</v>
      </c>
      <c r="B121" s="280"/>
      <c r="C121" s="280"/>
      <c r="D121" s="280"/>
      <c r="E121" s="280"/>
      <c r="F121" s="280"/>
      <c r="G121" s="280"/>
    </row>
    <row r="122" spans="1:8">
      <c r="A122" s="277"/>
      <c r="B122" s="277"/>
      <c r="C122" s="277"/>
      <c r="D122" s="277"/>
      <c r="E122" s="277"/>
      <c r="F122" s="277"/>
      <c r="G122" s="277"/>
    </row>
    <row r="123" spans="1:8">
      <c r="A123" s="256" t="s">
        <v>38</v>
      </c>
      <c r="B123" s="256"/>
      <c r="C123" s="256"/>
      <c r="D123" s="256"/>
      <c r="E123" s="256"/>
      <c r="F123" s="256"/>
      <c r="G123" s="256"/>
    </row>
    <row r="124" spans="1:8">
      <c r="A124" s="275" t="s">
        <v>1445</v>
      </c>
      <c r="B124" s="275"/>
      <c r="C124" s="275"/>
      <c r="D124" s="275"/>
      <c r="E124" s="275"/>
      <c r="F124" s="275"/>
      <c r="G124" s="275"/>
    </row>
    <row r="125" spans="1:8">
      <c r="A125" s="277"/>
      <c r="B125" s="277"/>
      <c r="C125" s="277"/>
      <c r="D125" s="277"/>
      <c r="E125" s="277"/>
      <c r="F125" s="277"/>
      <c r="G125" s="277"/>
    </row>
    <row r="126" spans="1:8">
      <c r="A126" s="256" t="s">
        <v>61</v>
      </c>
      <c r="B126" s="256"/>
      <c r="C126" s="256"/>
      <c r="D126" s="256"/>
      <c r="E126" s="256"/>
      <c r="F126" s="256"/>
      <c r="G126" s="256"/>
    </row>
    <row r="127" spans="1:8">
      <c r="A127" s="275" t="s">
        <v>1420</v>
      </c>
      <c r="B127" s="275"/>
      <c r="C127" s="275"/>
      <c r="D127" s="275"/>
      <c r="E127" s="275"/>
      <c r="F127" s="275"/>
      <c r="G127" s="275"/>
    </row>
    <row r="128" spans="1:8" s="6" customFormat="1">
      <c r="A128" s="10" t="s">
        <v>53</v>
      </c>
      <c r="B128" s="280" t="s">
        <v>1446</v>
      </c>
      <c r="C128" s="280"/>
      <c r="D128" s="280"/>
      <c r="E128" s="280"/>
      <c r="F128" s="280"/>
      <c r="G128" s="280"/>
      <c r="H128" s="5"/>
    </row>
    <row r="129" spans="1:7">
      <c r="A129" s="275" t="s">
        <v>1423</v>
      </c>
      <c r="B129" s="275"/>
      <c r="C129" s="275"/>
      <c r="D129" s="275"/>
      <c r="E129" s="275"/>
      <c r="F129" s="275"/>
      <c r="G129" s="275"/>
    </row>
    <row r="130" spans="1:7" ht="33.75" customHeight="1">
      <c r="A130" s="10" t="s">
        <v>53</v>
      </c>
      <c r="B130" s="280" t="s">
        <v>1447</v>
      </c>
      <c r="C130" s="280"/>
      <c r="D130" s="280"/>
      <c r="E130" s="280"/>
      <c r="F130" s="280"/>
      <c r="G130" s="280"/>
    </row>
    <row r="131" spans="1:7">
      <c r="A131" s="275" t="s">
        <v>1427</v>
      </c>
      <c r="B131" s="275"/>
      <c r="C131" s="275"/>
      <c r="D131" s="275"/>
      <c r="E131" s="275"/>
      <c r="F131" s="275"/>
      <c r="G131" s="275"/>
    </row>
    <row r="132" spans="1:7" ht="33.75" customHeight="1">
      <c r="A132" s="10" t="s">
        <v>53</v>
      </c>
      <c r="B132" s="280" t="s">
        <v>1448</v>
      </c>
      <c r="C132" s="280"/>
      <c r="D132" s="280"/>
      <c r="E132" s="280"/>
      <c r="F132" s="280"/>
      <c r="G132" s="280"/>
    </row>
    <row r="133" spans="1:7">
      <c r="A133" s="275" t="s">
        <v>1449</v>
      </c>
      <c r="B133" s="275"/>
      <c r="C133" s="275"/>
      <c r="D133" s="275"/>
      <c r="E133" s="275"/>
      <c r="F133" s="275"/>
      <c r="G133" s="275"/>
    </row>
    <row r="134" spans="1:7" ht="33.75" customHeight="1">
      <c r="A134" s="10" t="s">
        <v>53</v>
      </c>
      <c r="B134" s="280" t="s">
        <v>1450</v>
      </c>
      <c r="C134" s="280"/>
      <c r="D134" s="280"/>
      <c r="E134" s="280"/>
      <c r="F134" s="280"/>
      <c r="G134" s="280"/>
    </row>
    <row r="135" spans="1:7">
      <c r="A135" s="275" t="s">
        <v>1451</v>
      </c>
      <c r="B135" s="275"/>
      <c r="C135" s="275"/>
      <c r="D135" s="275"/>
      <c r="E135" s="275"/>
      <c r="F135" s="275"/>
      <c r="G135" s="275"/>
    </row>
    <row r="136" spans="1:7" ht="33.75" customHeight="1">
      <c r="A136" s="10" t="s">
        <v>53</v>
      </c>
      <c r="B136" s="280" t="s">
        <v>1452</v>
      </c>
      <c r="C136" s="280"/>
      <c r="D136" s="280"/>
      <c r="E136" s="280"/>
      <c r="F136" s="280"/>
      <c r="G136" s="280"/>
    </row>
    <row r="137" spans="1:7">
      <c r="A137" s="275" t="s">
        <v>1430</v>
      </c>
      <c r="B137" s="275"/>
      <c r="C137" s="275"/>
      <c r="D137" s="275"/>
      <c r="E137" s="275"/>
      <c r="F137" s="275"/>
      <c r="G137" s="275"/>
    </row>
    <row r="138" spans="1:7" ht="33.75" customHeight="1">
      <c r="A138" s="10" t="s">
        <v>53</v>
      </c>
      <c r="B138" s="280" t="s">
        <v>1453</v>
      </c>
      <c r="C138" s="280"/>
      <c r="D138" s="280"/>
      <c r="E138" s="280"/>
      <c r="F138" s="280"/>
      <c r="G138" s="280"/>
    </row>
    <row r="139" spans="1:7">
      <c r="A139" s="275" t="s">
        <v>1433</v>
      </c>
      <c r="B139" s="275"/>
      <c r="C139" s="275"/>
      <c r="D139" s="275"/>
      <c r="E139" s="275"/>
      <c r="F139" s="275"/>
      <c r="G139" s="275"/>
    </row>
    <row r="140" spans="1:7" ht="33.75" customHeight="1">
      <c r="A140" s="10" t="s">
        <v>53</v>
      </c>
      <c r="B140" s="280" t="s">
        <v>1454</v>
      </c>
      <c r="C140" s="280"/>
      <c r="D140" s="280"/>
      <c r="E140" s="280"/>
      <c r="F140" s="280"/>
      <c r="G140" s="280"/>
    </row>
    <row r="141" spans="1:7">
      <c r="A141" s="275" t="s">
        <v>1436</v>
      </c>
      <c r="B141" s="275"/>
      <c r="C141" s="275"/>
      <c r="D141" s="275"/>
      <c r="E141" s="275"/>
      <c r="F141" s="275"/>
      <c r="G141" s="275"/>
    </row>
    <row r="142" spans="1:7" ht="33.75" customHeight="1">
      <c r="A142" s="10" t="s">
        <v>53</v>
      </c>
      <c r="B142" s="280" t="s">
        <v>1455</v>
      </c>
      <c r="C142" s="280"/>
      <c r="D142" s="280"/>
      <c r="E142" s="280"/>
      <c r="F142" s="280"/>
      <c r="G142" s="280"/>
    </row>
    <row r="143" spans="1:7">
      <c r="A143" s="275" t="s">
        <v>347</v>
      </c>
      <c r="B143" s="275"/>
      <c r="C143" s="275"/>
      <c r="D143" s="275"/>
      <c r="E143" s="275"/>
      <c r="F143" s="275"/>
      <c r="G143" s="275"/>
    </row>
    <row r="144" spans="1:7" ht="33.75" customHeight="1">
      <c r="A144" s="10" t="s">
        <v>53</v>
      </c>
      <c r="B144" s="280" t="s">
        <v>1456</v>
      </c>
      <c r="C144" s="280"/>
      <c r="D144" s="280"/>
      <c r="E144" s="280"/>
      <c r="F144" s="280"/>
      <c r="G144" s="280"/>
    </row>
    <row r="145" spans="1:7">
      <c r="A145" s="275" t="s">
        <v>347</v>
      </c>
      <c r="B145" s="275"/>
      <c r="C145" s="275"/>
      <c r="D145" s="275"/>
      <c r="E145" s="275"/>
      <c r="F145" s="275"/>
      <c r="G145" s="275"/>
    </row>
    <row r="146" spans="1:7" ht="33.75" customHeight="1">
      <c r="A146" s="10" t="s">
        <v>53</v>
      </c>
      <c r="B146" s="280" t="s">
        <v>804</v>
      </c>
      <c r="C146" s="280"/>
      <c r="D146" s="280"/>
      <c r="E146" s="280"/>
      <c r="F146" s="280"/>
      <c r="G146" s="280"/>
    </row>
    <row r="147" spans="1:7">
      <c r="A147" s="275" t="s">
        <v>299</v>
      </c>
      <c r="B147" s="275"/>
      <c r="C147" s="275"/>
      <c r="D147" s="275"/>
      <c r="E147" s="275"/>
      <c r="F147" s="275"/>
      <c r="G147" s="275"/>
    </row>
    <row r="148" spans="1:7" ht="33.75" customHeight="1">
      <c r="A148" s="10" t="s">
        <v>53</v>
      </c>
      <c r="B148" s="280" t="s">
        <v>1457</v>
      </c>
      <c r="C148" s="280"/>
      <c r="D148" s="280"/>
      <c r="E148" s="280"/>
      <c r="F148" s="280"/>
      <c r="G148" s="280"/>
    </row>
    <row r="149" spans="1:7">
      <c r="A149" s="275" t="s">
        <v>347</v>
      </c>
      <c r="B149" s="275"/>
      <c r="C149" s="275"/>
      <c r="D149" s="275"/>
      <c r="E149" s="275"/>
      <c r="F149" s="275"/>
      <c r="G149" s="275"/>
    </row>
    <row r="150" spans="1:7" ht="33.75" customHeight="1">
      <c r="A150" s="10" t="s">
        <v>53</v>
      </c>
      <c r="B150" s="280" t="s">
        <v>1456</v>
      </c>
      <c r="C150" s="280"/>
      <c r="D150" s="280"/>
      <c r="E150" s="280"/>
      <c r="F150" s="280"/>
      <c r="G150" s="280"/>
    </row>
    <row r="151" spans="1:7">
      <c r="A151" s="275" t="s">
        <v>1458</v>
      </c>
      <c r="B151" s="275"/>
      <c r="C151" s="275"/>
      <c r="D151" s="275"/>
      <c r="E151" s="275"/>
      <c r="F151" s="275"/>
      <c r="G151" s="275"/>
    </row>
    <row r="152" spans="1:7" ht="33.75" customHeight="1">
      <c r="A152" s="10" t="s">
        <v>53</v>
      </c>
      <c r="B152" s="280" t="s">
        <v>1459</v>
      </c>
      <c r="C152" s="280"/>
      <c r="D152" s="280"/>
      <c r="E152" s="280"/>
      <c r="F152" s="280"/>
      <c r="G152" s="280"/>
    </row>
    <row r="153" spans="1:7">
      <c r="A153" s="275" t="s">
        <v>1460</v>
      </c>
      <c r="B153" s="275"/>
      <c r="C153" s="275"/>
      <c r="D153" s="275"/>
      <c r="E153" s="275"/>
      <c r="F153" s="275"/>
      <c r="G153" s="275"/>
    </row>
    <row r="154" spans="1:7" ht="33.75" customHeight="1">
      <c r="A154" s="10" t="s">
        <v>53</v>
      </c>
      <c r="B154" s="280" t="s">
        <v>1461</v>
      </c>
      <c r="C154" s="280"/>
      <c r="D154" s="280"/>
      <c r="E154" s="280"/>
      <c r="F154" s="280"/>
      <c r="G154" s="280"/>
    </row>
    <row r="155" spans="1:7">
      <c r="A155" s="275" t="s">
        <v>1462</v>
      </c>
      <c r="B155" s="275"/>
      <c r="C155" s="275"/>
      <c r="D155" s="275"/>
      <c r="E155" s="275"/>
      <c r="F155" s="275"/>
      <c r="G155" s="275"/>
    </row>
    <row r="156" spans="1:7" ht="33.75" customHeight="1">
      <c r="A156" s="10" t="s">
        <v>53</v>
      </c>
      <c r="B156" s="280" t="s">
        <v>1463</v>
      </c>
      <c r="C156" s="280"/>
      <c r="D156" s="280"/>
      <c r="E156" s="280"/>
      <c r="F156" s="280"/>
      <c r="G156" s="280"/>
    </row>
    <row r="157" spans="1:7">
      <c r="A157" s="275" t="s">
        <v>1464</v>
      </c>
      <c r="B157" s="275"/>
      <c r="C157" s="275"/>
      <c r="D157" s="275"/>
      <c r="E157" s="275"/>
      <c r="F157" s="275"/>
      <c r="G157" s="275"/>
    </row>
    <row r="158" spans="1:7" ht="33.75" customHeight="1">
      <c r="A158" s="10" t="s">
        <v>53</v>
      </c>
      <c r="B158" s="280" t="s">
        <v>1465</v>
      </c>
      <c r="C158" s="280"/>
      <c r="D158" s="280"/>
      <c r="E158" s="280"/>
      <c r="F158" s="280"/>
      <c r="G158" s="280"/>
    </row>
    <row r="159" spans="1:7">
      <c r="A159" s="275" t="s">
        <v>1466</v>
      </c>
      <c r="B159" s="275"/>
      <c r="C159" s="275"/>
      <c r="D159" s="275"/>
      <c r="E159" s="275"/>
      <c r="F159" s="275"/>
      <c r="G159" s="275"/>
    </row>
    <row r="160" spans="1:7" ht="33.75" customHeight="1">
      <c r="A160" s="10" t="s">
        <v>53</v>
      </c>
      <c r="B160" s="280" t="s">
        <v>1467</v>
      </c>
      <c r="C160" s="280"/>
      <c r="D160" s="280"/>
      <c r="E160" s="280"/>
      <c r="F160" s="280"/>
      <c r="G160" s="280"/>
    </row>
    <row r="161" spans="1:7">
      <c r="A161" s="275" t="s">
        <v>1468</v>
      </c>
      <c r="B161" s="275"/>
      <c r="C161" s="275"/>
      <c r="D161" s="275"/>
      <c r="E161" s="275"/>
      <c r="F161" s="275"/>
      <c r="G161" s="275"/>
    </row>
    <row r="162" spans="1:7" ht="33.75" customHeight="1">
      <c r="A162" s="10" t="s">
        <v>53</v>
      </c>
      <c r="B162" s="280" t="s">
        <v>1469</v>
      </c>
      <c r="C162" s="280"/>
      <c r="D162" s="280"/>
      <c r="E162" s="280"/>
      <c r="F162" s="280"/>
      <c r="G162" s="280"/>
    </row>
    <row r="163" spans="1:7">
      <c r="A163" s="275" t="s">
        <v>1470</v>
      </c>
      <c r="B163" s="275"/>
      <c r="C163" s="275"/>
      <c r="D163" s="275"/>
      <c r="E163" s="275"/>
      <c r="F163" s="275"/>
      <c r="G163" s="275"/>
    </row>
    <row r="164" spans="1:7" ht="33.75" customHeight="1">
      <c r="A164" s="10" t="s">
        <v>53</v>
      </c>
      <c r="B164" s="280" t="s">
        <v>1471</v>
      </c>
      <c r="C164" s="280"/>
      <c r="D164" s="280"/>
      <c r="E164" s="280"/>
      <c r="F164" s="280"/>
      <c r="G164" s="280"/>
    </row>
    <row r="165" spans="1:7">
      <c r="A165" s="275" t="s">
        <v>1472</v>
      </c>
      <c r="B165" s="275"/>
      <c r="C165" s="275"/>
      <c r="D165" s="275"/>
      <c r="E165" s="275"/>
      <c r="F165" s="275"/>
      <c r="G165" s="275"/>
    </row>
    <row r="166" spans="1:7" ht="33.75" customHeight="1">
      <c r="A166" s="10" t="s">
        <v>53</v>
      </c>
      <c r="B166" s="280" t="s">
        <v>1473</v>
      </c>
      <c r="C166" s="280"/>
      <c r="D166" s="280"/>
      <c r="E166" s="280"/>
      <c r="F166" s="280"/>
      <c r="G166" s="280"/>
    </row>
    <row r="167" spans="1:7">
      <c r="A167" s="277"/>
      <c r="B167" s="277"/>
      <c r="C167" s="277"/>
      <c r="D167" s="277"/>
      <c r="E167" s="277"/>
      <c r="F167" s="277"/>
      <c r="G167" s="277"/>
    </row>
  </sheetData>
  <mergeCells count="172">
    <mergeCell ref="A165:G165"/>
    <mergeCell ref="B166:G166"/>
    <mergeCell ref="A167:G167"/>
    <mergeCell ref="A159:G159"/>
    <mergeCell ref="B160:G160"/>
    <mergeCell ref="A161:G161"/>
    <mergeCell ref="B162:G162"/>
    <mergeCell ref="A163:G163"/>
    <mergeCell ref="B164:G164"/>
    <mergeCell ref="A153:G153"/>
    <mergeCell ref="B154:G154"/>
    <mergeCell ref="A155:G155"/>
    <mergeCell ref="B156:G156"/>
    <mergeCell ref="A157:G157"/>
    <mergeCell ref="B158:G158"/>
    <mergeCell ref="A147:G147"/>
    <mergeCell ref="B148:G148"/>
    <mergeCell ref="A149:G149"/>
    <mergeCell ref="B150:G150"/>
    <mergeCell ref="A151:G151"/>
    <mergeCell ref="B152:G152"/>
    <mergeCell ref="A141:G141"/>
    <mergeCell ref="B142:G142"/>
    <mergeCell ref="A143:G143"/>
    <mergeCell ref="B144:G144"/>
    <mergeCell ref="A145:G145"/>
    <mergeCell ref="B146:G146"/>
    <mergeCell ref="A135:G135"/>
    <mergeCell ref="B136:G136"/>
    <mergeCell ref="A137:G137"/>
    <mergeCell ref="B138:G138"/>
    <mergeCell ref="A139:G139"/>
    <mergeCell ref="B140:G140"/>
    <mergeCell ref="A129:G129"/>
    <mergeCell ref="B130:G130"/>
    <mergeCell ref="A131:G131"/>
    <mergeCell ref="B132:G132"/>
    <mergeCell ref="A133:G133"/>
    <mergeCell ref="B134:G134"/>
    <mergeCell ref="A123:G123"/>
    <mergeCell ref="A124:G124"/>
    <mergeCell ref="A125:G125"/>
    <mergeCell ref="A126:G126"/>
    <mergeCell ref="A127:G127"/>
    <mergeCell ref="B128:G128"/>
    <mergeCell ref="B117:G117"/>
    <mergeCell ref="A118:G118"/>
    <mergeCell ref="B119:G119"/>
    <mergeCell ref="A120:G120"/>
    <mergeCell ref="B121:G121"/>
    <mergeCell ref="A122:G122"/>
    <mergeCell ref="B111:G111"/>
    <mergeCell ref="A112:G112"/>
    <mergeCell ref="B113:G113"/>
    <mergeCell ref="A114:G114"/>
    <mergeCell ref="B115:G115"/>
    <mergeCell ref="A116:G116"/>
    <mergeCell ref="B105:G105"/>
    <mergeCell ref="A106:G106"/>
    <mergeCell ref="B107:G107"/>
    <mergeCell ref="A108:G108"/>
    <mergeCell ref="B109:G109"/>
    <mergeCell ref="A110:G110"/>
    <mergeCell ref="A99:G99"/>
    <mergeCell ref="A100:G100"/>
    <mergeCell ref="B101:G101"/>
    <mergeCell ref="A102:G102"/>
    <mergeCell ref="B103:G103"/>
    <mergeCell ref="A104:G104"/>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conditionalFormatting sqref="D48">
    <cfRule type="cellIs" dxfId="6" priority="3" operator="equal">
      <formula>"Seleccionar"</formula>
    </cfRule>
  </conditionalFormatting>
  <conditionalFormatting sqref="D54">
    <cfRule type="cellIs" dxfId="5" priority="2" operator="equal">
      <formula>"Seleccionar"</formula>
    </cfRule>
  </conditionalFormatting>
  <conditionalFormatting sqref="D40">
    <cfRule type="cellIs" dxfId="4"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90"/>
  <sheetViews>
    <sheetView showGridLines="0" tabSelected="1" topLeftCell="A49"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699</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944</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701</v>
      </c>
      <c r="B11" s="284"/>
      <c r="C11" s="284"/>
      <c r="D11" s="284"/>
      <c r="E11" s="284"/>
      <c r="F11" s="284"/>
      <c r="G11" s="284"/>
    </row>
    <row r="12" spans="1:8">
      <c r="A12" s="284" t="s">
        <v>49</v>
      </c>
      <c r="B12" s="284"/>
      <c r="C12" s="284"/>
      <c r="D12" s="284"/>
      <c r="E12" s="284"/>
      <c r="F12" s="284"/>
      <c r="G12" s="284"/>
    </row>
    <row r="13" spans="1:8">
      <c r="A13" s="284" t="s">
        <v>702</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357">
        <v>142.62736200000001</v>
      </c>
      <c r="D22" s="357"/>
      <c r="E22" s="140">
        <v>91.379818</v>
      </c>
      <c r="F22" s="117">
        <v>24.648610220000005</v>
      </c>
      <c r="G22" s="117">
        <f>(F22*100)/C22</f>
        <v>17.281824380934708</v>
      </c>
    </row>
    <row r="23" spans="1:7">
      <c r="A23" s="250" t="s">
        <v>18</v>
      </c>
      <c r="B23" s="250"/>
      <c r="C23" s="266">
        <v>144.94999999999999</v>
      </c>
      <c r="D23" s="266"/>
      <c r="E23" s="118">
        <v>45.820441930000001</v>
      </c>
      <c r="F23" s="117">
        <v>24.648610220000005</v>
      </c>
      <c r="G23" s="118">
        <f>(F23*100)/C23</f>
        <v>17.004905291479826</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18">
        <v>1</v>
      </c>
    </row>
    <row r="28" spans="1:7">
      <c r="A28" s="250"/>
      <c r="B28" s="250"/>
      <c r="C28" s="250"/>
      <c r="D28" s="250"/>
      <c r="E28" s="250"/>
      <c r="F28" s="9" t="s">
        <v>36</v>
      </c>
      <c r="G28" s="19">
        <v>1</v>
      </c>
    </row>
    <row r="29" spans="1:7">
      <c r="A29" s="250"/>
      <c r="B29" s="250"/>
      <c r="C29" s="250"/>
      <c r="D29" s="250"/>
      <c r="E29" s="250"/>
      <c r="F29" s="37" t="s">
        <v>27</v>
      </c>
      <c r="G29" s="18" t="s">
        <v>120</v>
      </c>
    </row>
    <row r="30" spans="1:7">
      <c r="A30" s="250"/>
      <c r="B30" s="250"/>
      <c r="C30" s="250"/>
      <c r="D30" s="250"/>
      <c r="E30" s="250"/>
      <c r="F30" s="9" t="s">
        <v>37</v>
      </c>
      <c r="G30" s="19" t="s">
        <v>120</v>
      </c>
    </row>
    <row r="31" spans="1:7">
      <c r="A31" s="250"/>
      <c r="B31" s="250"/>
      <c r="C31" s="250"/>
      <c r="D31" s="250"/>
      <c r="E31" s="250"/>
      <c r="F31" s="37" t="s">
        <v>28</v>
      </c>
      <c r="G31" s="20" t="s">
        <v>120</v>
      </c>
    </row>
    <row r="32" spans="1:7" ht="181.5">
      <c r="A32" s="76" t="s">
        <v>703</v>
      </c>
      <c r="B32" s="76" t="s">
        <v>945</v>
      </c>
      <c r="C32" s="76" t="s">
        <v>705</v>
      </c>
      <c r="D32" s="76" t="s">
        <v>75</v>
      </c>
      <c r="E32" s="76" t="s">
        <v>76</v>
      </c>
      <c r="F32" s="37" t="s">
        <v>41</v>
      </c>
      <c r="G32" s="2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7" t="s">
        <v>26</v>
      </c>
      <c r="G35" s="18">
        <v>90</v>
      </c>
    </row>
    <row r="36" spans="1:7">
      <c r="A36" s="250"/>
      <c r="B36" s="250"/>
      <c r="C36" s="250"/>
      <c r="D36" s="250"/>
      <c r="E36" s="250"/>
      <c r="F36" s="9" t="s">
        <v>36</v>
      </c>
      <c r="G36" s="19">
        <v>90</v>
      </c>
    </row>
    <row r="37" spans="1:7">
      <c r="A37" s="250"/>
      <c r="B37" s="250"/>
      <c r="C37" s="250"/>
      <c r="D37" s="250"/>
      <c r="E37" s="250"/>
      <c r="F37" s="9" t="s">
        <v>27</v>
      </c>
      <c r="G37" s="19" t="s">
        <v>120</v>
      </c>
    </row>
    <row r="38" spans="1:7">
      <c r="A38" s="250"/>
      <c r="B38" s="250"/>
      <c r="C38" s="250"/>
      <c r="D38" s="250"/>
      <c r="E38" s="250"/>
      <c r="F38" s="9" t="s">
        <v>37</v>
      </c>
      <c r="G38" s="21" t="s">
        <v>120</v>
      </c>
    </row>
    <row r="39" spans="1:7">
      <c r="A39" s="250"/>
      <c r="B39" s="250"/>
      <c r="C39" s="250"/>
      <c r="D39" s="250"/>
      <c r="E39" s="250"/>
      <c r="F39" s="9" t="s">
        <v>28</v>
      </c>
      <c r="G39" s="19" t="s">
        <v>120</v>
      </c>
    </row>
    <row r="40" spans="1:7" ht="115.5">
      <c r="A40" s="88" t="s">
        <v>946</v>
      </c>
      <c r="B40" s="88" t="s">
        <v>947</v>
      </c>
      <c r="C40" s="88" t="s">
        <v>948</v>
      </c>
      <c r="D40" s="88" t="s">
        <v>127</v>
      </c>
      <c r="E40" s="88" t="s">
        <v>76</v>
      </c>
      <c r="F40" s="9" t="s">
        <v>39</v>
      </c>
      <c r="G40" s="28" t="s">
        <v>120</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9" t="s">
        <v>26</v>
      </c>
      <c r="G43" s="19">
        <v>90</v>
      </c>
    </row>
    <row r="44" spans="1:7">
      <c r="A44" s="250"/>
      <c r="B44" s="250"/>
      <c r="C44" s="250"/>
      <c r="D44" s="250"/>
      <c r="E44" s="250"/>
      <c r="F44" s="9" t="s">
        <v>36</v>
      </c>
      <c r="G44" s="19">
        <v>90</v>
      </c>
    </row>
    <row r="45" spans="1:7">
      <c r="A45" s="250"/>
      <c r="B45" s="250"/>
      <c r="C45" s="250"/>
      <c r="D45" s="250"/>
      <c r="E45" s="250"/>
      <c r="F45" s="9" t="s">
        <v>27</v>
      </c>
      <c r="G45" s="19" t="s">
        <v>120</v>
      </c>
    </row>
    <row r="46" spans="1:7">
      <c r="A46" s="250"/>
      <c r="B46" s="250"/>
      <c r="C46" s="250"/>
      <c r="D46" s="250"/>
      <c r="E46" s="250"/>
      <c r="F46" s="9" t="s">
        <v>37</v>
      </c>
      <c r="G46" s="21" t="s">
        <v>120</v>
      </c>
    </row>
    <row r="47" spans="1:7">
      <c r="A47" s="250"/>
      <c r="B47" s="250"/>
      <c r="C47" s="250"/>
      <c r="D47" s="250"/>
      <c r="E47" s="250"/>
      <c r="F47" s="9" t="s">
        <v>28</v>
      </c>
      <c r="G47" s="19" t="s">
        <v>120</v>
      </c>
    </row>
    <row r="48" spans="1:7" ht="66">
      <c r="A48" s="88" t="s">
        <v>949</v>
      </c>
      <c r="B48" s="88" t="s">
        <v>950</v>
      </c>
      <c r="C48" s="88" t="s">
        <v>951</v>
      </c>
      <c r="D48" s="88" t="s">
        <v>89</v>
      </c>
      <c r="E48" s="88" t="s">
        <v>103</v>
      </c>
      <c r="F48" s="9" t="s">
        <v>39</v>
      </c>
      <c r="G48" s="28" t="s">
        <v>120</v>
      </c>
    </row>
    <row r="49" spans="1:7">
      <c r="A49" s="250" t="s">
        <v>22</v>
      </c>
      <c r="B49" s="250" t="s">
        <v>23</v>
      </c>
      <c r="C49" s="250" t="s">
        <v>31</v>
      </c>
      <c r="D49" s="250" t="s">
        <v>24</v>
      </c>
      <c r="E49" s="250" t="s">
        <v>25</v>
      </c>
      <c r="F49" s="9" t="s">
        <v>26</v>
      </c>
      <c r="G49" s="19">
        <v>90</v>
      </c>
    </row>
    <row r="50" spans="1:7">
      <c r="A50" s="250"/>
      <c r="B50" s="250"/>
      <c r="C50" s="250"/>
      <c r="D50" s="250"/>
      <c r="E50" s="250"/>
      <c r="F50" s="9" t="s">
        <v>36</v>
      </c>
      <c r="G50" s="19">
        <v>90</v>
      </c>
    </row>
    <row r="51" spans="1:7">
      <c r="A51" s="250"/>
      <c r="B51" s="250"/>
      <c r="C51" s="250"/>
      <c r="D51" s="250"/>
      <c r="E51" s="250"/>
      <c r="F51" s="9" t="s">
        <v>27</v>
      </c>
      <c r="G51" s="19" t="s">
        <v>120</v>
      </c>
    </row>
    <row r="52" spans="1:7">
      <c r="A52" s="250"/>
      <c r="B52" s="250"/>
      <c r="C52" s="250"/>
      <c r="D52" s="250"/>
      <c r="E52" s="250"/>
      <c r="F52" s="9" t="s">
        <v>37</v>
      </c>
      <c r="G52" s="21" t="s">
        <v>120</v>
      </c>
    </row>
    <row r="53" spans="1:7">
      <c r="A53" s="250"/>
      <c r="B53" s="250"/>
      <c r="C53" s="250"/>
      <c r="D53" s="250"/>
      <c r="E53" s="250"/>
      <c r="F53" s="9" t="s">
        <v>28</v>
      </c>
      <c r="G53" s="19" t="s">
        <v>120</v>
      </c>
    </row>
    <row r="54" spans="1:7" ht="82.5">
      <c r="A54" s="88" t="s">
        <v>952</v>
      </c>
      <c r="B54" s="88" t="s">
        <v>953</v>
      </c>
      <c r="C54" s="88" t="s">
        <v>954</v>
      </c>
      <c r="D54" s="88" t="s">
        <v>89</v>
      </c>
      <c r="E54" s="88" t="s">
        <v>103</v>
      </c>
      <c r="F54" s="9" t="s">
        <v>39</v>
      </c>
      <c r="G54" s="28" t="s">
        <v>120</v>
      </c>
    </row>
    <row r="55" spans="1:7">
      <c r="A55" s="281" t="s">
        <v>44</v>
      </c>
      <c r="B55" s="281"/>
      <c r="C55" s="281"/>
      <c r="D55" s="281"/>
      <c r="E55" s="281"/>
      <c r="F55" s="281"/>
      <c r="G55" s="281"/>
    </row>
    <row r="56" spans="1:7">
      <c r="A56" s="281" t="s">
        <v>20</v>
      </c>
      <c r="B56" s="281"/>
      <c r="C56" s="281"/>
      <c r="D56" s="281"/>
      <c r="E56" s="281"/>
      <c r="F56" s="281" t="s">
        <v>21</v>
      </c>
      <c r="G56" s="281"/>
    </row>
    <row r="57" spans="1:7">
      <c r="A57" s="250" t="s">
        <v>22</v>
      </c>
      <c r="B57" s="250" t="s">
        <v>23</v>
      </c>
      <c r="C57" s="250" t="s">
        <v>31</v>
      </c>
      <c r="D57" s="250" t="s">
        <v>24</v>
      </c>
      <c r="E57" s="250" t="s">
        <v>25</v>
      </c>
      <c r="F57" s="9" t="s">
        <v>26</v>
      </c>
      <c r="G57" s="17">
        <v>8</v>
      </c>
    </row>
    <row r="58" spans="1:7">
      <c r="A58" s="250"/>
      <c r="B58" s="250"/>
      <c r="C58" s="250"/>
      <c r="D58" s="250"/>
      <c r="E58" s="250"/>
      <c r="F58" s="9" t="s">
        <v>36</v>
      </c>
      <c r="G58" s="17">
        <v>90</v>
      </c>
    </row>
    <row r="59" spans="1:7">
      <c r="A59" s="250"/>
      <c r="B59" s="250"/>
      <c r="C59" s="250"/>
      <c r="D59" s="250"/>
      <c r="E59" s="250"/>
      <c r="F59" s="9" t="s">
        <v>27</v>
      </c>
      <c r="G59" s="17">
        <v>90</v>
      </c>
    </row>
    <row r="60" spans="1:7">
      <c r="A60" s="250"/>
      <c r="B60" s="250"/>
      <c r="C60" s="250"/>
      <c r="D60" s="250"/>
      <c r="E60" s="250"/>
      <c r="F60" s="9" t="s">
        <v>37</v>
      </c>
      <c r="G60" s="38">
        <v>90</v>
      </c>
    </row>
    <row r="61" spans="1:7">
      <c r="A61" s="250"/>
      <c r="B61" s="250"/>
      <c r="C61" s="250"/>
      <c r="D61" s="250"/>
      <c r="E61" s="250"/>
      <c r="F61" s="9" t="s">
        <v>28</v>
      </c>
      <c r="G61" s="17">
        <v>100</v>
      </c>
    </row>
    <row r="62" spans="1:7" ht="66">
      <c r="A62" s="88" t="s">
        <v>955</v>
      </c>
      <c r="B62" s="88" t="s">
        <v>956</v>
      </c>
      <c r="C62" s="88" t="s">
        <v>957</v>
      </c>
      <c r="D62" s="88" t="s">
        <v>89</v>
      </c>
      <c r="E62" s="88" t="s">
        <v>90</v>
      </c>
      <c r="F62" s="9" t="s">
        <v>39</v>
      </c>
      <c r="G62" s="30">
        <f>(G61*100)/G58</f>
        <v>111.11111111111111</v>
      </c>
    </row>
    <row r="63" spans="1:7">
      <c r="A63" s="250" t="s">
        <v>22</v>
      </c>
      <c r="B63" s="250" t="s">
        <v>23</v>
      </c>
      <c r="C63" s="250" t="s">
        <v>31</v>
      </c>
      <c r="D63" s="250" t="s">
        <v>24</v>
      </c>
      <c r="E63" s="250" t="s">
        <v>25</v>
      </c>
      <c r="F63" s="9" t="s">
        <v>26</v>
      </c>
      <c r="G63" s="17">
        <v>4</v>
      </c>
    </row>
    <row r="64" spans="1:7">
      <c r="A64" s="250"/>
      <c r="B64" s="250"/>
      <c r="C64" s="250"/>
      <c r="D64" s="250"/>
      <c r="E64" s="250"/>
      <c r="F64" s="9" t="s">
        <v>36</v>
      </c>
      <c r="G64" s="17">
        <v>4</v>
      </c>
    </row>
    <row r="65" spans="1:7">
      <c r="A65" s="250"/>
      <c r="B65" s="250"/>
      <c r="C65" s="250"/>
      <c r="D65" s="250"/>
      <c r="E65" s="250"/>
      <c r="F65" s="9" t="s">
        <v>27</v>
      </c>
      <c r="G65" s="17">
        <v>2</v>
      </c>
    </row>
    <row r="66" spans="1:7">
      <c r="A66" s="250"/>
      <c r="B66" s="250"/>
      <c r="C66" s="250"/>
      <c r="D66" s="250"/>
      <c r="E66" s="250"/>
      <c r="F66" s="9" t="s">
        <v>37</v>
      </c>
      <c r="G66" s="38">
        <v>0</v>
      </c>
    </row>
    <row r="67" spans="1:7">
      <c r="A67" s="250"/>
      <c r="B67" s="250"/>
      <c r="C67" s="250"/>
      <c r="D67" s="250"/>
      <c r="E67" s="250"/>
      <c r="F67" s="9" t="s">
        <v>28</v>
      </c>
      <c r="G67" s="17">
        <v>0</v>
      </c>
    </row>
    <row r="68" spans="1:7" ht="99">
      <c r="A68" s="88" t="s">
        <v>958</v>
      </c>
      <c r="B68" s="88" t="s">
        <v>959</v>
      </c>
      <c r="C68" s="88" t="s">
        <v>960</v>
      </c>
      <c r="D68" s="88" t="s">
        <v>961</v>
      </c>
      <c r="E68" s="88" t="s">
        <v>90</v>
      </c>
      <c r="F68" s="9" t="s">
        <v>39</v>
      </c>
      <c r="G68" s="27">
        <f>(G67*100)/G64</f>
        <v>0</v>
      </c>
    </row>
    <row r="69" spans="1:7">
      <c r="A69" s="250" t="s">
        <v>22</v>
      </c>
      <c r="B69" s="250" t="s">
        <v>23</v>
      </c>
      <c r="C69" s="250" t="s">
        <v>31</v>
      </c>
      <c r="D69" s="250" t="s">
        <v>24</v>
      </c>
      <c r="E69" s="250" t="s">
        <v>25</v>
      </c>
      <c r="F69" s="9" t="s">
        <v>26</v>
      </c>
      <c r="G69" s="17">
        <v>90</v>
      </c>
    </row>
    <row r="70" spans="1:7">
      <c r="A70" s="250"/>
      <c r="B70" s="250"/>
      <c r="C70" s="250"/>
      <c r="D70" s="250"/>
      <c r="E70" s="250"/>
      <c r="F70" s="9" t="s">
        <v>36</v>
      </c>
      <c r="G70" s="17">
        <v>90</v>
      </c>
    </row>
    <row r="71" spans="1:7">
      <c r="A71" s="250"/>
      <c r="B71" s="250"/>
      <c r="C71" s="250"/>
      <c r="D71" s="250"/>
      <c r="E71" s="250"/>
      <c r="F71" s="9" t="s">
        <v>27</v>
      </c>
      <c r="G71" s="17">
        <v>90</v>
      </c>
    </row>
    <row r="72" spans="1:7">
      <c r="A72" s="250"/>
      <c r="B72" s="250"/>
      <c r="C72" s="250"/>
      <c r="D72" s="250"/>
      <c r="E72" s="250"/>
      <c r="F72" s="9" t="s">
        <v>37</v>
      </c>
      <c r="G72" s="38">
        <v>90</v>
      </c>
    </row>
    <row r="73" spans="1:7">
      <c r="A73" s="250"/>
      <c r="B73" s="250"/>
      <c r="C73" s="250"/>
      <c r="D73" s="250"/>
      <c r="E73" s="250"/>
      <c r="F73" s="9" t="s">
        <v>28</v>
      </c>
      <c r="G73" s="17">
        <v>100</v>
      </c>
    </row>
    <row r="74" spans="1:7" ht="56.25" customHeight="1">
      <c r="A74" s="88" t="s">
        <v>962</v>
      </c>
      <c r="B74" s="88" t="s">
        <v>963</v>
      </c>
      <c r="C74" s="88" t="s">
        <v>964</v>
      </c>
      <c r="D74" s="88" t="s">
        <v>89</v>
      </c>
      <c r="E74" s="88" t="s">
        <v>90</v>
      </c>
      <c r="F74" s="9" t="s">
        <v>39</v>
      </c>
      <c r="G74" s="30">
        <f>(G73*100)/G70</f>
        <v>111.11111111111111</v>
      </c>
    </row>
    <row r="75" spans="1:7">
      <c r="A75" s="250" t="s">
        <v>22</v>
      </c>
      <c r="B75" s="250" t="s">
        <v>23</v>
      </c>
      <c r="C75" s="250" t="s">
        <v>31</v>
      </c>
      <c r="D75" s="250" t="s">
        <v>24</v>
      </c>
      <c r="E75" s="250" t="s">
        <v>25</v>
      </c>
      <c r="F75" s="9" t="s">
        <v>26</v>
      </c>
      <c r="G75" s="17">
        <v>100</v>
      </c>
    </row>
    <row r="76" spans="1:7">
      <c r="A76" s="250"/>
      <c r="B76" s="250"/>
      <c r="C76" s="250"/>
      <c r="D76" s="250"/>
      <c r="E76" s="250"/>
      <c r="F76" s="9" t="s">
        <v>36</v>
      </c>
      <c r="G76" s="17">
        <v>90</v>
      </c>
    </row>
    <row r="77" spans="1:7">
      <c r="A77" s="250"/>
      <c r="B77" s="250"/>
      <c r="C77" s="250"/>
      <c r="D77" s="250"/>
      <c r="E77" s="250"/>
      <c r="F77" s="9" t="s">
        <v>27</v>
      </c>
      <c r="G77" s="17">
        <v>90</v>
      </c>
    </row>
    <row r="78" spans="1:7">
      <c r="A78" s="250"/>
      <c r="B78" s="250"/>
      <c r="C78" s="250"/>
      <c r="D78" s="250"/>
      <c r="E78" s="250"/>
      <c r="F78" s="9" t="s">
        <v>37</v>
      </c>
      <c r="G78" s="38">
        <v>0</v>
      </c>
    </row>
    <row r="79" spans="1:7">
      <c r="A79" s="250"/>
      <c r="B79" s="250"/>
      <c r="C79" s="250"/>
      <c r="D79" s="250"/>
      <c r="E79" s="250"/>
      <c r="F79" s="9" t="s">
        <v>28</v>
      </c>
      <c r="G79" s="17">
        <v>0</v>
      </c>
    </row>
    <row r="80" spans="1:7" ht="51">
      <c r="A80" s="141" t="s">
        <v>965</v>
      </c>
      <c r="B80" s="141" t="s">
        <v>966</v>
      </c>
      <c r="C80" s="141" t="s">
        <v>967</v>
      </c>
      <c r="D80" s="142" t="s">
        <v>89</v>
      </c>
      <c r="E80" s="88" t="s">
        <v>90</v>
      </c>
      <c r="F80" s="9" t="s">
        <v>39</v>
      </c>
      <c r="G80" s="27">
        <f>(G79*100)/G76</f>
        <v>0</v>
      </c>
    </row>
    <row r="81" spans="1:7">
      <c r="A81" s="250" t="s">
        <v>22</v>
      </c>
      <c r="B81" s="250" t="s">
        <v>23</v>
      </c>
      <c r="C81" s="250" t="s">
        <v>31</v>
      </c>
      <c r="D81" s="250" t="s">
        <v>24</v>
      </c>
      <c r="E81" s="250" t="s">
        <v>25</v>
      </c>
      <c r="F81" s="9" t="s">
        <v>26</v>
      </c>
      <c r="G81" s="17">
        <v>90</v>
      </c>
    </row>
    <row r="82" spans="1:7">
      <c r="A82" s="250"/>
      <c r="B82" s="250"/>
      <c r="C82" s="250"/>
      <c r="D82" s="250"/>
      <c r="E82" s="250"/>
      <c r="F82" s="9" t="s">
        <v>36</v>
      </c>
      <c r="G82" s="17">
        <v>90</v>
      </c>
    </row>
    <row r="83" spans="1:7">
      <c r="A83" s="250"/>
      <c r="B83" s="250"/>
      <c r="C83" s="250"/>
      <c r="D83" s="250"/>
      <c r="E83" s="250"/>
      <c r="F83" s="9" t="s">
        <v>27</v>
      </c>
      <c r="G83" s="17">
        <v>90</v>
      </c>
    </row>
    <row r="84" spans="1:7">
      <c r="A84" s="250"/>
      <c r="B84" s="250"/>
      <c r="C84" s="250"/>
      <c r="D84" s="250"/>
      <c r="E84" s="250"/>
      <c r="F84" s="9" t="s">
        <v>37</v>
      </c>
      <c r="G84" s="38">
        <v>0</v>
      </c>
    </row>
    <row r="85" spans="1:7">
      <c r="A85" s="250"/>
      <c r="B85" s="250"/>
      <c r="C85" s="250"/>
      <c r="D85" s="250"/>
      <c r="E85" s="250"/>
      <c r="F85" s="9" t="s">
        <v>28</v>
      </c>
      <c r="G85" s="17">
        <v>0</v>
      </c>
    </row>
    <row r="86" spans="1:7" ht="82.5">
      <c r="A86" s="88" t="s">
        <v>968</v>
      </c>
      <c r="B86" s="88" t="s">
        <v>969</v>
      </c>
      <c r="C86" s="88" t="s">
        <v>970</v>
      </c>
      <c r="D86" s="88" t="s">
        <v>89</v>
      </c>
      <c r="E86" s="88" t="s">
        <v>90</v>
      </c>
      <c r="F86" s="9" t="s">
        <v>39</v>
      </c>
      <c r="G86" s="27">
        <f>(G85*100)/G82</f>
        <v>0</v>
      </c>
    </row>
    <row r="87" spans="1:7">
      <c r="A87" s="250" t="s">
        <v>22</v>
      </c>
      <c r="B87" s="250" t="s">
        <v>23</v>
      </c>
      <c r="C87" s="250" t="s">
        <v>31</v>
      </c>
      <c r="D87" s="250" t="s">
        <v>24</v>
      </c>
      <c r="E87" s="250" t="s">
        <v>25</v>
      </c>
      <c r="F87" s="9" t="s">
        <v>26</v>
      </c>
      <c r="G87" s="17">
        <v>90</v>
      </c>
    </row>
    <row r="88" spans="1:7">
      <c r="A88" s="250"/>
      <c r="B88" s="250"/>
      <c r="C88" s="250"/>
      <c r="D88" s="250"/>
      <c r="E88" s="250"/>
      <c r="F88" s="9" t="s">
        <v>36</v>
      </c>
      <c r="G88" s="17">
        <v>90</v>
      </c>
    </row>
    <row r="89" spans="1:7">
      <c r="A89" s="250"/>
      <c r="B89" s="250"/>
      <c r="C89" s="250"/>
      <c r="D89" s="250"/>
      <c r="E89" s="250"/>
      <c r="F89" s="9" t="s">
        <v>27</v>
      </c>
      <c r="G89" s="17">
        <v>90</v>
      </c>
    </row>
    <row r="90" spans="1:7">
      <c r="A90" s="250"/>
      <c r="B90" s="250"/>
      <c r="C90" s="250"/>
      <c r="D90" s="250"/>
      <c r="E90" s="250"/>
      <c r="F90" s="9" t="s">
        <v>37</v>
      </c>
      <c r="G90" s="38">
        <v>90</v>
      </c>
    </row>
    <row r="91" spans="1:7">
      <c r="A91" s="250"/>
      <c r="B91" s="250"/>
      <c r="C91" s="250"/>
      <c r="D91" s="250"/>
      <c r="E91" s="250"/>
      <c r="F91" s="9" t="s">
        <v>28</v>
      </c>
      <c r="G91" s="17">
        <v>100</v>
      </c>
    </row>
    <row r="92" spans="1:7" ht="66">
      <c r="A92" s="88" t="s">
        <v>971</v>
      </c>
      <c r="B92" s="88" t="s">
        <v>972</v>
      </c>
      <c r="C92" s="88" t="s">
        <v>973</v>
      </c>
      <c r="D92" s="88" t="s">
        <v>89</v>
      </c>
      <c r="E92" s="88" t="s">
        <v>654</v>
      </c>
      <c r="F92" s="9" t="s">
        <v>39</v>
      </c>
      <c r="G92" s="30">
        <f>(G91*100)/G88</f>
        <v>111.11111111111111</v>
      </c>
    </row>
    <row r="93" spans="1:7">
      <c r="A93" s="250" t="s">
        <v>22</v>
      </c>
      <c r="B93" s="250" t="s">
        <v>23</v>
      </c>
      <c r="C93" s="250" t="s">
        <v>31</v>
      </c>
      <c r="D93" s="250" t="s">
        <v>24</v>
      </c>
      <c r="E93" s="250" t="s">
        <v>25</v>
      </c>
      <c r="F93" s="9" t="s">
        <v>26</v>
      </c>
      <c r="G93" s="17">
        <v>32</v>
      </c>
    </row>
    <row r="94" spans="1:7">
      <c r="A94" s="250"/>
      <c r="B94" s="250"/>
      <c r="C94" s="250"/>
      <c r="D94" s="250"/>
      <c r="E94" s="250"/>
      <c r="F94" s="9" t="s">
        <v>36</v>
      </c>
      <c r="G94" s="17">
        <v>8</v>
      </c>
    </row>
    <row r="95" spans="1:7">
      <c r="A95" s="250"/>
      <c r="B95" s="250"/>
      <c r="C95" s="250"/>
      <c r="D95" s="250"/>
      <c r="E95" s="250"/>
      <c r="F95" s="9" t="s">
        <v>27</v>
      </c>
      <c r="G95" s="17">
        <v>8</v>
      </c>
    </row>
    <row r="96" spans="1:7">
      <c r="A96" s="250"/>
      <c r="B96" s="250"/>
      <c r="C96" s="250"/>
      <c r="D96" s="250"/>
      <c r="E96" s="250"/>
      <c r="F96" s="9" t="s">
        <v>37</v>
      </c>
      <c r="G96" s="38">
        <v>8</v>
      </c>
    </row>
    <row r="97" spans="1:7">
      <c r="A97" s="250"/>
      <c r="B97" s="250"/>
      <c r="C97" s="250"/>
      <c r="D97" s="250"/>
      <c r="E97" s="250"/>
      <c r="F97" s="9" t="s">
        <v>28</v>
      </c>
      <c r="G97" s="17">
        <v>8</v>
      </c>
    </row>
    <row r="98" spans="1:7" ht="49.5">
      <c r="A98" s="76" t="s">
        <v>974</v>
      </c>
      <c r="B98" s="76" t="s">
        <v>975</v>
      </c>
      <c r="C98" s="76" t="s">
        <v>976</v>
      </c>
      <c r="D98" s="76" t="s">
        <v>961</v>
      </c>
      <c r="E98" s="76" t="s">
        <v>90</v>
      </c>
      <c r="F98" s="9" t="s">
        <v>39</v>
      </c>
      <c r="G98" s="27">
        <f>(G97*100)/G94</f>
        <v>100</v>
      </c>
    </row>
    <row r="99" spans="1:7">
      <c r="A99" s="250" t="s">
        <v>22</v>
      </c>
      <c r="B99" s="250" t="s">
        <v>23</v>
      </c>
      <c r="C99" s="250" t="s">
        <v>31</v>
      </c>
      <c r="D99" s="250" t="s">
        <v>24</v>
      </c>
      <c r="E99" s="250" t="s">
        <v>25</v>
      </c>
      <c r="F99" s="9" t="s">
        <v>26</v>
      </c>
      <c r="G99" s="17">
        <v>12</v>
      </c>
    </row>
    <row r="100" spans="1:7">
      <c r="A100" s="250"/>
      <c r="B100" s="250"/>
      <c r="C100" s="250"/>
      <c r="D100" s="250"/>
      <c r="E100" s="250"/>
      <c r="F100" s="9" t="s">
        <v>36</v>
      </c>
      <c r="G100" s="17">
        <v>90</v>
      </c>
    </row>
    <row r="101" spans="1:7">
      <c r="A101" s="250"/>
      <c r="B101" s="250"/>
      <c r="C101" s="250"/>
      <c r="D101" s="250"/>
      <c r="E101" s="250"/>
      <c r="F101" s="9" t="s">
        <v>27</v>
      </c>
      <c r="G101" s="17">
        <v>90</v>
      </c>
    </row>
    <row r="102" spans="1:7">
      <c r="A102" s="250"/>
      <c r="B102" s="250"/>
      <c r="C102" s="250"/>
      <c r="D102" s="250"/>
      <c r="E102" s="250"/>
      <c r="F102" s="9" t="s">
        <v>37</v>
      </c>
      <c r="G102" s="38">
        <v>0</v>
      </c>
    </row>
    <row r="103" spans="1:7">
      <c r="A103" s="250"/>
      <c r="B103" s="250"/>
      <c r="C103" s="250"/>
      <c r="D103" s="250"/>
      <c r="E103" s="250"/>
      <c r="F103" s="9" t="s">
        <v>28</v>
      </c>
      <c r="G103" s="17">
        <v>0</v>
      </c>
    </row>
    <row r="104" spans="1:7" ht="99">
      <c r="A104" s="88" t="s">
        <v>977</v>
      </c>
      <c r="B104" s="88" t="s">
        <v>978</v>
      </c>
      <c r="C104" s="88" t="s">
        <v>979</v>
      </c>
      <c r="D104" s="88" t="s">
        <v>89</v>
      </c>
      <c r="E104" s="88" t="s">
        <v>90</v>
      </c>
      <c r="F104" s="9" t="s">
        <v>39</v>
      </c>
      <c r="G104" s="27">
        <f>(G103*100)/G100</f>
        <v>0</v>
      </c>
    </row>
    <row r="105" spans="1:7">
      <c r="A105" s="250" t="s">
        <v>22</v>
      </c>
      <c r="B105" s="250" t="s">
        <v>23</v>
      </c>
      <c r="C105" s="250" t="s">
        <v>31</v>
      </c>
      <c r="D105" s="250" t="s">
        <v>24</v>
      </c>
      <c r="E105" s="250" t="s">
        <v>25</v>
      </c>
      <c r="F105" s="9" t="s">
        <v>26</v>
      </c>
      <c r="G105" s="17">
        <v>90</v>
      </c>
    </row>
    <row r="106" spans="1:7">
      <c r="A106" s="250"/>
      <c r="B106" s="250"/>
      <c r="C106" s="250"/>
      <c r="D106" s="250"/>
      <c r="E106" s="250"/>
      <c r="F106" s="9" t="s">
        <v>36</v>
      </c>
      <c r="G106" s="17">
        <v>90</v>
      </c>
    </row>
    <row r="107" spans="1:7">
      <c r="A107" s="250"/>
      <c r="B107" s="250"/>
      <c r="C107" s="250"/>
      <c r="D107" s="250"/>
      <c r="E107" s="250"/>
      <c r="F107" s="9" t="s">
        <v>27</v>
      </c>
      <c r="G107" s="17">
        <v>90</v>
      </c>
    </row>
    <row r="108" spans="1:7">
      <c r="A108" s="250"/>
      <c r="B108" s="250"/>
      <c r="C108" s="250"/>
      <c r="D108" s="250"/>
      <c r="E108" s="250"/>
      <c r="F108" s="9" t="s">
        <v>37</v>
      </c>
      <c r="G108" s="38">
        <v>90</v>
      </c>
    </row>
    <row r="109" spans="1:7">
      <c r="A109" s="250"/>
      <c r="B109" s="250"/>
      <c r="C109" s="250"/>
      <c r="D109" s="250"/>
      <c r="E109" s="250"/>
      <c r="F109" s="9" t="s">
        <v>28</v>
      </c>
      <c r="G109" s="17">
        <v>100</v>
      </c>
    </row>
    <row r="110" spans="1:7" ht="115.5">
      <c r="A110" s="88" t="s">
        <v>980</v>
      </c>
      <c r="B110" s="88" t="s">
        <v>981</v>
      </c>
      <c r="C110" s="88" t="s">
        <v>982</v>
      </c>
      <c r="D110" s="88" t="s">
        <v>89</v>
      </c>
      <c r="E110" s="88" t="s">
        <v>90</v>
      </c>
      <c r="F110" s="9" t="s">
        <v>39</v>
      </c>
      <c r="G110" s="30">
        <f>(G109*100)/G106</f>
        <v>111.11111111111111</v>
      </c>
    </row>
    <row r="111" spans="1:7">
      <c r="A111" s="250" t="s">
        <v>22</v>
      </c>
      <c r="B111" s="250" t="s">
        <v>23</v>
      </c>
      <c r="C111" s="250" t="s">
        <v>31</v>
      </c>
      <c r="D111" s="250" t="s">
        <v>24</v>
      </c>
      <c r="E111" s="250" t="s">
        <v>25</v>
      </c>
      <c r="F111" s="9" t="s">
        <v>26</v>
      </c>
      <c r="G111" s="17">
        <v>90</v>
      </c>
    </row>
    <row r="112" spans="1:7">
      <c r="A112" s="250"/>
      <c r="B112" s="250"/>
      <c r="C112" s="250"/>
      <c r="D112" s="250"/>
      <c r="E112" s="250"/>
      <c r="F112" s="9" t="s">
        <v>36</v>
      </c>
      <c r="G112" s="17">
        <v>90</v>
      </c>
    </row>
    <row r="113" spans="1:7">
      <c r="A113" s="250"/>
      <c r="B113" s="250"/>
      <c r="C113" s="250"/>
      <c r="D113" s="250"/>
      <c r="E113" s="250"/>
      <c r="F113" s="9" t="s">
        <v>27</v>
      </c>
      <c r="G113" s="17">
        <v>90</v>
      </c>
    </row>
    <row r="114" spans="1:7">
      <c r="A114" s="250"/>
      <c r="B114" s="250"/>
      <c r="C114" s="250"/>
      <c r="D114" s="250"/>
      <c r="E114" s="250"/>
      <c r="F114" s="9" t="s">
        <v>37</v>
      </c>
      <c r="G114" s="38">
        <v>90</v>
      </c>
    </row>
    <row r="115" spans="1:7">
      <c r="A115" s="250"/>
      <c r="B115" s="250"/>
      <c r="C115" s="250"/>
      <c r="D115" s="250"/>
      <c r="E115" s="250"/>
      <c r="F115" s="9" t="s">
        <v>28</v>
      </c>
      <c r="G115" s="17">
        <v>100</v>
      </c>
    </row>
    <row r="116" spans="1:7" ht="66">
      <c r="A116" s="88" t="s">
        <v>983</v>
      </c>
      <c r="B116" s="88" t="s">
        <v>984</v>
      </c>
      <c r="C116" s="88" t="s">
        <v>985</v>
      </c>
      <c r="D116" s="88" t="s">
        <v>89</v>
      </c>
      <c r="E116" s="88" t="s">
        <v>90</v>
      </c>
      <c r="F116" s="9" t="s">
        <v>39</v>
      </c>
      <c r="G116" s="30">
        <f>(G115*100)/G112</f>
        <v>111.11111111111111</v>
      </c>
    </row>
    <row r="117" spans="1:7">
      <c r="A117" s="250" t="s">
        <v>22</v>
      </c>
      <c r="B117" s="250" t="s">
        <v>23</v>
      </c>
      <c r="C117" s="250" t="s">
        <v>31</v>
      </c>
      <c r="D117" s="250" t="s">
        <v>24</v>
      </c>
      <c r="E117" s="250" t="s">
        <v>25</v>
      </c>
      <c r="F117" s="9" t="s">
        <v>26</v>
      </c>
      <c r="G117" s="17">
        <v>32</v>
      </c>
    </row>
    <row r="118" spans="1:7">
      <c r="A118" s="250"/>
      <c r="B118" s="250"/>
      <c r="C118" s="250"/>
      <c r="D118" s="250"/>
      <c r="E118" s="250"/>
      <c r="F118" s="9" t="s">
        <v>36</v>
      </c>
      <c r="G118" s="17">
        <v>90</v>
      </c>
    </row>
    <row r="119" spans="1:7">
      <c r="A119" s="250"/>
      <c r="B119" s="250"/>
      <c r="C119" s="250"/>
      <c r="D119" s="250"/>
      <c r="E119" s="250"/>
      <c r="F119" s="9" t="s">
        <v>27</v>
      </c>
      <c r="G119" s="17">
        <v>90</v>
      </c>
    </row>
    <row r="120" spans="1:7">
      <c r="A120" s="250"/>
      <c r="B120" s="250"/>
      <c r="C120" s="250"/>
      <c r="D120" s="250"/>
      <c r="E120" s="250"/>
      <c r="F120" s="9" t="s">
        <v>37</v>
      </c>
      <c r="G120" s="38">
        <v>0</v>
      </c>
    </row>
    <row r="121" spans="1:7">
      <c r="A121" s="250"/>
      <c r="B121" s="250"/>
      <c r="C121" s="250"/>
      <c r="D121" s="250"/>
      <c r="E121" s="250"/>
      <c r="F121" s="9" t="s">
        <v>28</v>
      </c>
      <c r="G121" s="17">
        <v>0</v>
      </c>
    </row>
    <row r="122" spans="1:7" ht="66">
      <c r="A122" s="76" t="s">
        <v>986</v>
      </c>
      <c r="B122" s="76" t="s">
        <v>987</v>
      </c>
      <c r="C122" s="76" t="s">
        <v>988</v>
      </c>
      <c r="D122" s="76" t="s">
        <v>89</v>
      </c>
      <c r="E122" s="76" t="s">
        <v>90</v>
      </c>
      <c r="F122" s="9" t="s">
        <v>39</v>
      </c>
      <c r="G122" s="27">
        <f>(G121*100)/G118</f>
        <v>0</v>
      </c>
    </row>
    <row r="123" spans="1:7">
      <c r="A123" s="256" t="s">
        <v>29</v>
      </c>
      <c r="B123" s="256"/>
      <c r="C123" s="256"/>
      <c r="D123" s="256"/>
      <c r="E123" s="256"/>
      <c r="F123" s="256"/>
      <c r="G123" s="256"/>
    </row>
    <row r="124" spans="1:7">
      <c r="A124" s="275" t="s">
        <v>703</v>
      </c>
      <c r="B124" s="275"/>
      <c r="C124" s="275"/>
      <c r="D124" s="275"/>
      <c r="E124" s="275"/>
      <c r="F124" s="275"/>
      <c r="G124" s="275"/>
    </row>
    <row r="125" spans="1:7">
      <c r="A125" s="10" t="s">
        <v>53</v>
      </c>
      <c r="B125" s="280"/>
      <c r="C125" s="280"/>
      <c r="D125" s="280"/>
      <c r="E125" s="280"/>
      <c r="F125" s="280"/>
      <c r="G125" s="280"/>
    </row>
    <row r="126" spans="1:7">
      <c r="A126" s="275" t="s">
        <v>946</v>
      </c>
      <c r="B126" s="275"/>
      <c r="C126" s="275"/>
      <c r="D126" s="275"/>
      <c r="E126" s="275"/>
      <c r="F126" s="275"/>
      <c r="G126" s="275"/>
    </row>
    <row r="127" spans="1:7">
      <c r="A127" s="10" t="s">
        <v>53</v>
      </c>
      <c r="B127" s="280"/>
      <c r="C127" s="280"/>
      <c r="D127" s="280"/>
      <c r="E127" s="280"/>
      <c r="F127" s="280"/>
      <c r="G127" s="280"/>
    </row>
    <row r="128" spans="1:7">
      <c r="A128" s="275" t="s">
        <v>949</v>
      </c>
      <c r="B128" s="275"/>
      <c r="C128" s="275"/>
      <c r="D128" s="275"/>
      <c r="E128" s="275"/>
      <c r="F128" s="275"/>
      <c r="G128" s="275"/>
    </row>
    <row r="129" spans="1:7">
      <c r="A129" s="10" t="s">
        <v>53</v>
      </c>
      <c r="B129" s="280"/>
      <c r="C129" s="280"/>
      <c r="D129" s="280"/>
      <c r="E129" s="280"/>
      <c r="F129" s="280"/>
      <c r="G129" s="280"/>
    </row>
    <row r="130" spans="1:7">
      <c r="A130" s="275" t="s">
        <v>952</v>
      </c>
      <c r="B130" s="275"/>
      <c r="C130" s="275"/>
      <c r="D130" s="275"/>
      <c r="E130" s="275"/>
      <c r="F130" s="275"/>
      <c r="G130" s="275"/>
    </row>
    <row r="131" spans="1:7">
      <c r="A131" s="10" t="s">
        <v>53</v>
      </c>
      <c r="B131" s="280"/>
      <c r="C131" s="280"/>
      <c r="D131" s="280"/>
      <c r="E131" s="280"/>
      <c r="F131" s="280"/>
      <c r="G131" s="280"/>
    </row>
    <row r="132" spans="1:7">
      <c r="A132" s="275" t="s">
        <v>955</v>
      </c>
      <c r="B132" s="275"/>
      <c r="C132" s="275"/>
      <c r="D132" s="275"/>
      <c r="E132" s="275"/>
      <c r="F132" s="275"/>
      <c r="G132" s="275"/>
    </row>
    <row r="133" spans="1:7">
      <c r="A133" s="10" t="s">
        <v>53</v>
      </c>
      <c r="B133" s="280"/>
      <c r="C133" s="280"/>
      <c r="D133" s="280"/>
      <c r="E133" s="280"/>
      <c r="F133" s="280"/>
      <c r="G133" s="280"/>
    </row>
    <row r="134" spans="1:7">
      <c r="A134" s="275" t="s">
        <v>958</v>
      </c>
      <c r="B134" s="275"/>
      <c r="C134" s="275"/>
      <c r="D134" s="275"/>
      <c r="E134" s="275"/>
      <c r="F134" s="275"/>
      <c r="G134" s="275"/>
    </row>
    <row r="135" spans="1:7">
      <c r="A135" s="10" t="s">
        <v>53</v>
      </c>
      <c r="B135" s="280" t="s">
        <v>989</v>
      </c>
      <c r="C135" s="280"/>
      <c r="D135" s="280"/>
      <c r="E135" s="280"/>
      <c r="F135" s="280"/>
      <c r="G135" s="280"/>
    </row>
    <row r="136" spans="1:7">
      <c r="A136" s="275" t="s">
        <v>962</v>
      </c>
      <c r="B136" s="275"/>
      <c r="C136" s="275"/>
      <c r="D136" s="275"/>
      <c r="E136" s="275"/>
      <c r="F136" s="275"/>
      <c r="G136" s="275"/>
    </row>
    <row r="137" spans="1:7">
      <c r="A137" s="10" t="s">
        <v>53</v>
      </c>
      <c r="B137" s="280"/>
      <c r="C137" s="280"/>
      <c r="D137" s="280"/>
      <c r="E137" s="280"/>
      <c r="F137" s="280"/>
      <c r="G137" s="280"/>
    </row>
    <row r="138" spans="1:7">
      <c r="A138" s="275" t="s">
        <v>965</v>
      </c>
      <c r="B138" s="275"/>
      <c r="C138" s="275"/>
      <c r="D138" s="275"/>
      <c r="E138" s="275"/>
      <c r="F138" s="275"/>
      <c r="G138" s="275"/>
    </row>
    <row r="139" spans="1:7">
      <c r="A139" s="10" t="s">
        <v>53</v>
      </c>
      <c r="B139" s="280" t="s">
        <v>990</v>
      </c>
      <c r="C139" s="280"/>
      <c r="D139" s="280"/>
      <c r="E139" s="280"/>
      <c r="F139" s="280"/>
      <c r="G139" s="280"/>
    </row>
    <row r="140" spans="1:7">
      <c r="A140" s="275" t="s">
        <v>968</v>
      </c>
      <c r="B140" s="275"/>
      <c r="C140" s="275"/>
      <c r="D140" s="275"/>
      <c r="E140" s="275"/>
      <c r="F140" s="275"/>
      <c r="G140" s="275"/>
    </row>
    <row r="141" spans="1:7">
      <c r="A141" s="10" t="s">
        <v>53</v>
      </c>
      <c r="B141" s="280" t="s">
        <v>991</v>
      </c>
      <c r="C141" s="280"/>
      <c r="D141" s="280"/>
      <c r="E141" s="280"/>
      <c r="F141" s="280"/>
      <c r="G141" s="280"/>
    </row>
    <row r="142" spans="1:7">
      <c r="A142" s="275" t="s">
        <v>971</v>
      </c>
      <c r="B142" s="275"/>
      <c r="C142" s="275"/>
      <c r="D142" s="275"/>
      <c r="E142" s="275"/>
      <c r="F142" s="275"/>
      <c r="G142" s="275"/>
    </row>
    <row r="143" spans="1:7">
      <c r="A143" s="10" t="s">
        <v>53</v>
      </c>
      <c r="B143" s="280"/>
      <c r="C143" s="280"/>
      <c r="D143" s="280"/>
      <c r="E143" s="280"/>
      <c r="F143" s="280"/>
      <c r="G143" s="280"/>
    </row>
    <row r="144" spans="1:7">
      <c r="A144" s="275" t="s">
        <v>974</v>
      </c>
      <c r="B144" s="275"/>
      <c r="C144" s="275"/>
      <c r="D144" s="275"/>
      <c r="E144" s="275"/>
      <c r="F144" s="275"/>
      <c r="G144" s="275"/>
    </row>
    <row r="145" spans="1:7">
      <c r="A145" s="10" t="s">
        <v>53</v>
      </c>
      <c r="B145" s="280" t="s">
        <v>992</v>
      </c>
      <c r="C145" s="280"/>
      <c r="D145" s="280"/>
      <c r="E145" s="280"/>
      <c r="F145" s="280"/>
      <c r="G145" s="280"/>
    </row>
    <row r="146" spans="1:7">
      <c r="A146" s="275" t="s">
        <v>977</v>
      </c>
      <c r="B146" s="275"/>
      <c r="C146" s="275"/>
      <c r="D146" s="275"/>
      <c r="E146" s="275"/>
      <c r="F146" s="275"/>
      <c r="G146" s="275"/>
    </row>
    <row r="147" spans="1:7">
      <c r="A147" s="10" t="s">
        <v>53</v>
      </c>
      <c r="B147" s="280" t="s">
        <v>993</v>
      </c>
      <c r="C147" s="280"/>
      <c r="D147" s="280"/>
      <c r="E147" s="280"/>
      <c r="F147" s="280"/>
      <c r="G147" s="280"/>
    </row>
    <row r="148" spans="1:7">
      <c r="A148" s="275" t="s">
        <v>980</v>
      </c>
      <c r="B148" s="275"/>
      <c r="C148" s="275"/>
      <c r="D148" s="275"/>
      <c r="E148" s="275"/>
      <c r="F148" s="275"/>
      <c r="G148" s="275"/>
    </row>
    <row r="149" spans="1:7">
      <c r="A149" s="10" t="s">
        <v>53</v>
      </c>
      <c r="B149" s="280"/>
      <c r="C149" s="280"/>
      <c r="D149" s="280"/>
      <c r="E149" s="280"/>
      <c r="F149" s="280"/>
      <c r="G149" s="280"/>
    </row>
    <row r="150" spans="1:7">
      <c r="A150" s="275" t="s">
        <v>983</v>
      </c>
      <c r="B150" s="275"/>
      <c r="C150" s="275"/>
      <c r="D150" s="275"/>
      <c r="E150" s="275"/>
      <c r="F150" s="275"/>
      <c r="G150" s="275"/>
    </row>
    <row r="151" spans="1:7">
      <c r="A151" s="10" t="s">
        <v>53</v>
      </c>
      <c r="B151" s="280"/>
      <c r="C151" s="280"/>
      <c r="D151" s="280"/>
      <c r="E151" s="280"/>
      <c r="F151" s="280"/>
      <c r="G151" s="280"/>
    </row>
    <row r="152" spans="1:7">
      <c r="A152" s="275" t="s">
        <v>986</v>
      </c>
      <c r="B152" s="275"/>
      <c r="C152" s="275"/>
      <c r="D152" s="275"/>
      <c r="E152" s="275"/>
      <c r="F152" s="275"/>
      <c r="G152" s="275"/>
    </row>
    <row r="153" spans="1:7">
      <c r="A153" s="10" t="s">
        <v>53</v>
      </c>
      <c r="B153" s="280" t="s">
        <v>994</v>
      </c>
      <c r="C153" s="280"/>
      <c r="D153" s="280"/>
      <c r="E153" s="280"/>
      <c r="F153" s="280"/>
      <c r="G153" s="280"/>
    </row>
    <row r="154" spans="1:7">
      <c r="A154" s="277"/>
      <c r="B154" s="277"/>
      <c r="C154" s="277"/>
      <c r="D154" s="277"/>
      <c r="E154" s="277"/>
      <c r="F154" s="277"/>
      <c r="G154" s="277"/>
    </row>
    <row r="155" spans="1:7">
      <c r="A155" s="256" t="s">
        <v>38</v>
      </c>
      <c r="B155" s="256"/>
      <c r="C155" s="256"/>
      <c r="D155" s="256"/>
      <c r="E155" s="256"/>
      <c r="F155" s="256"/>
      <c r="G155" s="256"/>
    </row>
    <row r="156" spans="1:7">
      <c r="A156" s="275" t="s">
        <v>955</v>
      </c>
      <c r="B156" s="275"/>
      <c r="C156" s="275"/>
      <c r="D156" s="275"/>
      <c r="E156" s="275"/>
      <c r="F156" s="275"/>
      <c r="G156" s="275"/>
    </row>
    <row r="157" spans="1:7" ht="33">
      <c r="A157" s="11" t="s">
        <v>33</v>
      </c>
      <c r="B157" s="276" t="s">
        <v>747</v>
      </c>
      <c r="C157" s="276"/>
      <c r="D157" s="276"/>
      <c r="E157" s="276"/>
      <c r="F157" s="276"/>
      <c r="G157" s="276"/>
    </row>
    <row r="158" spans="1:7">
      <c r="A158" s="11" t="s">
        <v>34</v>
      </c>
      <c r="B158" s="276" t="s">
        <v>120</v>
      </c>
      <c r="C158" s="276"/>
      <c r="D158" s="276"/>
      <c r="E158" s="276"/>
      <c r="F158" s="276"/>
      <c r="G158" s="276"/>
    </row>
    <row r="159" spans="1:7">
      <c r="A159" s="11" t="s">
        <v>35</v>
      </c>
      <c r="B159" s="278" t="s">
        <v>120</v>
      </c>
      <c r="C159" s="278"/>
      <c r="D159" s="278"/>
      <c r="E159" s="278"/>
      <c r="F159" s="278"/>
      <c r="G159" s="278"/>
    </row>
    <row r="160" spans="1:7">
      <c r="A160" s="275" t="s">
        <v>958</v>
      </c>
      <c r="B160" s="275"/>
      <c r="C160" s="275"/>
      <c r="D160" s="275"/>
      <c r="E160" s="275"/>
      <c r="F160" s="275"/>
      <c r="G160" s="275"/>
    </row>
    <row r="161" spans="1:7" ht="33">
      <c r="A161" s="11" t="s">
        <v>33</v>
      </c>
      <c r="B161" s="276" t="s">
        <v>120</v>
      </c>
      <c r="C161" s="276"/>
      <c r="D161" s="276"/>
      <c r="E161" s="276"/>
      <c r="F161" s="276"/>
      <c r="G161" s="276"/>
    </row>
    <row r="162" spans="1:7">
      <c r="A162" s="11" t="s">
        <v>34</v>
      </c>
      <c r="B162" s="276" t="s">
        <v>989</v>
      </c>
      <c r="C162" s="276"/>
      <c r="D162" s="276"/>
      <c r="E162" s="276"/>
      <c r="F162" s="276"/>
      <c r="G162" s="276"/>
    </row>
    <row r="163" spans="1:7">
      <c r="A163" s="11" t="s">
        <v>35</v>
      </c>
      <c r="B163" s="278" t="s">
        <v>120</v>
      </c>
      <c r="C163" s="278"/>
      <c r="D163" s="278"/>
      <c r="E163" s="278"/>
      <c r="F163" s="278"/>
      <c r="G163" s="278"/>
    </row>
    <row r="164" spans="1:7">
      <c r="A164" s="275" t="s">
        <v>965</v>
      </c>
      <c r="B164" s="275"/>
      <c r="C164" s="275"/>
      <c r="D164" s="275"/>
      <c r="E164" s="275"/>
      <c r="F164" s="275"/>
      <c r="G164" s="275"/>
    </row>
    <row r="165" spans="1:7" ht="33">
      <c r="A165" s="11" t="s">
        <v>33</v>
      </c>
      <c r="B165" s="276" t="s">
        <v>747</v>
      </c>
      <c r="C165" s="276"/>
      <c r="D165" s="276"/>
      <c r="E165" s="276"/>
      <c r="F165" s="276"/>
      <c r="G165" s="276"/>
    </row>
    <row r="166" spans="1:7">
      <c r="A166" s="11" t="s">
        <v>34</v>
      </c>
      <c r="B166" s="276" t="s">
        <v>990</v>
      </c>
      <c r="C166" s="276"/>
      <c r="D166" s="276"/>
      <c r="E166" s="276"/>
      <c r="F166" s="276"/>
      <c r="G166" s="276"/>
    </row>
    <row r="167" spans="1:7">
      <c r="A167" s="11" t="s">
        <v>35</v>
      </c>
      <c r="B167" s="278" t="s">
        <v>120</v>
      </c>
      <c r="C167" s="278"/>
      <c r="D167" s="278"/>
      <c r="E167" s="278"/>
      <c r="F167" s="278"/>
      <c r="G167" s="278"/>
    </row>
    <row r="168" spans="1:7">
      <c r="A168" s="275" t="s">
        <v>968</v>
      </c>
      <c r="B168" s="275"/>
      <c r="C168" s="275"/>
      <c r="D168" s="275"/>
      <c r="E168" s="275"/>
      <c r="F168" s="275"/>
      <c r="G168" s="275"/>
    </row>
    <row r="169" spans="1:7" ht="33">
      <c r="A169" s="11" t="s">
        <v>33</v>
      </c>
      <c r="B169" s="276" t="s">
        <v>120</v>
      </c>
      <c r="C169" s="276"/>
      <c r="D169" s="276"/>
      <c r="E169" s="276"/>
      <c r="F169" s="276"/>
      <c r="G169" s="276"/>
    </row>
    <row r="170" spans="1:7">
      <c r="A170" s="11" t="s">
        <v>34</v>
      </c>
      <c r="B170" s="276" t="s">
        <v>991</v>
      </c>
      <c r="C170" s="276"/>
      <c r="D170" s="276"/>
      <c r="E170" s="276"/>
      <c r="F170" s="276"/>
      <c r="G170" s="276"/>
    </row>
    <row r="171" spans="1:7">
      <c r="A171" s="11" t="s">
        <v>35</v>
      </c>
      <c r="B171" s="278" t="s">
        <v>120</v>
      </c>
      <c r="C171" s="278"/>
      <c r="D171" s="278"/>
      <c r="E171" s="278"/>
      <c r="F171" s="278"/>
      <c r="G171" s="278"/>
    </row>
    <row r="172" spans="1:7">
      <c r="A172" s="275" t="s">
        <v>974</v>
      </c>
      <c r="B172" s="275"/>
      <c r="C172" s="275"/>
      <c r="D172" s="275"/>
      <c r="E172" s="275"/>
      <c r="F172" s="275"/>
      <c r="G172" s="275"/>
    </row>
    <row r="173" spans="1:7" ht="33">
      <c r="A173" s="11" t="s">
        <v>33</v>
      </c>
      <c r="B173" s="276" t="s">
        <v>747</v>
      </c>
      <c r="C173" s="276"/>
      <c r="D173" s="276"/>
      <c r="E173" s="276"/>
      <c r="F173" s="276"/>
      <c r="G173" s="276"/>
    </row>
    <row r="174" spans="1:7">
      <c r="A174" s="11" t="s">
        <v>34</v>
      </c>
      <c r="B174" s="276" t="s">
        <v>120</v>
      </c>
      <c r="C174" s="276"/>
      <c r="D174" s="276"/>
      <c r="E174" s="276"/>
      <c r="F174" s="276"/>
      <c r="G174" s="276"/>
    </row>
    <row r="175" spans="1:7">
      <c r="A175" s="11" t="s">
        <v>35</v>
      </c>
      <c r="B175" s="278" t="s">
        <v>120</v>
      </c>
      <c r="C175" s="278"/>
      <c r="D175" s="278"/>
      <c r="E175" s="278"/>
      <c r="F175" s="278"/>
      <c r="G175" s="278"/>
    </row>
    <row r="176" spans="1:7">
      <c r="A176" s="275" t="s">
        <v>977</v>
      </c>
      <c r="B176" s="275"/>
      <c r="C176" s="275"/>
      <c r="D176" s="275"/>
      <c r="E176" s="275"/>
      <c r="F176" s="275"/>
      <c r="G176" s="275"/>
    </row>
    <row r="177" spans="1:8" ht="33">
      <c r="A177" s="11" t="s">
        <v>33</v>
      </c>
      <c r="B177" s="276" t="s">
        <v>747</v>
      </c>
      <c r="C177" s="276"/>
      <c r="D177" s="276"/>
      <c r="E177" s="276"/>
      <c r="F177" s="276"/>
      <c r="G177" s="276"/>
    </row>
    <row r="178" spans="1:8">
      <c r="A178" s="11" t="s">
        <v>34</v>
      </c>
      <c r="B178" s="276" t="s">
        <v>993</v>
      </c>
      <c r="C178" s="276"/>
      <c r="D178" s="276"/>
      <c r="E178" s="276"/>
      <c r="F178" s="276"/>
      <c r="G178" s="276"/>
    </row>
    <row r="179" spans="1:8">
      <c r="A179" s="11" t="s">
        <v>35</v>
      </c>
      <c r="B179" s="278" t="s">
        <v>120</v>
      </c>
      <c r="C179" s="278"/>
      <c r="D179" s="278"/>
      <c r="E179" s="278"/>
      <c r="F179" s="278"/>
      <c r="G179" s="278"/>
    </row>
    <row r="180" spans="1:8">
      <c r="A180" s="275" t="s">
        <v>986</v>
      </c>
      <c r="B180" s="275"/>
      <c r="C180" s="275"/>
      <c r="D180" s="275"/>
      <c r="E180" s="275"/>
      <c r="F180" s="275"/>
      <c r="G180" s="275"/>
    </row>
    <row r="181" spans="1:8" ht="33">
      <c r="A181" s="11" t="s">
        <v>33</v>
      </c>
      <c r="B181" s="276" t="s">
        <v>747</v>
      </c>
      <c r="C181" s="276"/>
      <c r="D181" s="276"/>
      <c r="E181" s="276"/>
      <c r="F181" s="276"/>
      <c r="G181" s="276"/>
    </row>
    <row r="182" spans="1:8">
      <c r="A182" s="11" t="s">
        <v>34</v>
      </c>
      <c r="B182" s="276" t="s">
        <v>994</v>
      </c>
      <c r="C182" s="276"/>
      <c r="D182" s="276"/>
      <c r="E182" s="276"/>
      <c r="F182" s="276"/>
      <c r="G182" s="276"/>
    </row>
    <row r="183" spans="1:8">
      <c r="A183" s="11" t="s">
        <v>35</v>
      </c>
      <c r="B183" s="278" t="s">
        <v>120</v>
      </c>
      <c r="C183" s="278"/>
      <c r="D183" s="278"/>
      <c r="E183" s="278"/>
      <c r="F183" s="278"/>
      <c r="G183" s="278"/>
    </row>
    <row r="184" spans="1:8">
      <c r="A184" s="277"/>
      <c r="B184" s="277"/>
      <c r="C184" s="277"/>
      <c r="D184" s="277"/>
      <c r="E184" s="277"/>
      <c r="F184" s="277"/>
      <c r="G184" s="277"/>
    </row>
    <row r="185" spans="1:8">
      <c r="A185" s="256" t="s">
        <v>748</v>
      </c>
      <c r="B185" s="256"/>
      <c r="C185" s="256"/>
      <c r="D185" s="256"/>
      <c r="E185" s="256"/>
      <c r="F185" s="256"/>
      <c r="G185" s="256"/>
    </row>
    <row r="186" spans="1:8">
      <c r="A186" s="275" t="s">
        <v>980</v>
      </c>
      <c r="B186" s="275"/>
      <c r="C186" s="275"/>
      <c r="D186" s="275"/>
      <c r="E186" s="275"/>
      <c r="F186" s="275"/>
      <c r="G186" s="275"/>
    </row>
    <row r="187" spans="1:8" s="6" customFormat="1" ht="33.75" customHeight="1">
      <c r="A187" s="10" t="s">
        <v>53</v>
      </c>
      <c r="B187" s="280" t="s">
        <v>995</v>
      </c>
      <c r="C187" s="280"/>
      <c r="D187" s="280"/>
      <c r="E187" s="280"/>
      <c r="F187" s="280"/>
      <c r="G187" s="280"/>
      <c r="H187" s="5"/>
    </row>
    <row r="188" spans="1:8">
      <c r="A188" s="275" t="s">
        <v>996</v>
      </c>
      <c r="B188" s="275"/>
      <c r="C188" s="275"/>
      <c r="D188" s="275"/>
      <c r="E188" s="275"/>
      <c r="F188" s="275"/>
      <c r="G188" s="275"/>
    </row>
    <row r="189" spans="1:8" ht="33.75" customHeight="1">
      <c r="A189" s="10" t="s">
        <v>53</v>
      </c>
      <c r="B189" s="280" t="s">
        <v>997</v>
      </c>
      <c r="C189" s="280"/>
      <c r="D189" s="280"/>
      <c r="E189" s="280"/>
      <c r="F189" s="280"/>
      <c r="G189" s="280"/>
    </row>
    <row r="190" spans="1:8">
      <c r="A190" s="277"/>
      <c r="B190" s="277"/>
      <c r="C190" s="277"/>
      <c r="D190" s="277"/>
      <c r="E190" s="277"/>
      <c r="F190" s="277"/>
      <c r="G190" s="277"/>
    </row>
  </sheetData>
  <mergeCells count="191">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23:G123"/>
    <mergeCell ref="A124:G124"/>
    <mergeCell ref="B125:G125"/>
    <mergeCell ref="A126:G126"/>
    <mergeCell ref="B127:G127"/>
    <mergeCell ref="A128:G128"/>
    <mergeCell ref="A111:A115"/>
    <mergeCell ref="B111:B115"/>
    <mergeCell ref="C111:C115"/>
    <mergeCell ref="D111:D115"/>
    <mergeCell ref="E111:E115"/>
    <mergeCell ref="A117:A121"/>
    <mergeCell ref="B117:B121"/>
    <mergeCell ref="C117:C121"/>
    <mergeCell ref="D117:D121"/>
    <mergeCell ref="E117:E121"/>
    <mergeCell ref="B135:G135"/>
    <mergeCell ref="A136:G136"/>
    <mergeCell ref="B137:G137"/>
    <mergeCell ref="A138:G138"/>
    <mergeCell ref="B139:G139"/>
    <mergeCell ref="A140:G140"/>
    <mergeCell ref="B129:G129"/>
    <mergeCell ref="A130:G130"/>
    <mergeCell ref="B131:G131"/>
    <mergeCell ref="A132:G132"/>
    <mergeCell ref="B133:G133"/>
    <mergeCell ref="A134:G134"/>
    <mergeCell ref="B147:G147"/>
    <mergeCell ref="A148:G148"/>
    <mergeCell ref="B149:G149"/>
    <mergeCell ref="A150:G150"/>
    <mergeCell ref="B151:G151"/>
    <mergeCell ref="A152:G152"/>
    <mergeCell ref="B141:G141"/>
    <mergeCell ref="A142:G142"/>
    <mergeCell ref="B143:G143"/>
    <mergeCell ref="A144:G144"/>
    <mergeCell ref="B145:G145"/>
    <mergeCell ref="A146:G146"/>
    <mergeCell ref="B159:G159"/>
    <mergeCell ref="A160:G160"/>
    <mergeCell ref="B161:G161"/>
    <mergeCell ref="B162:G162"/>
    <mergeCell ref="B163:G163"/>
    <mergeCell ref="A164:G164"/>
    <mergeCell ref="B153:G153"/>
    <mergeCell ref="A154:G154"/>
    <mergeCell ref="A155:G155"/>
    <mergeCell ref="A156:G156"/>
    <mergeCell ref="B157:G157"/>
    <mergeCell ref="B158:G158"/>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89:G189"/>
    <mergeCell ref="A190:G190"/>
    <mergeCell ref="B183:G183"/>
    <mergeCell ref="A184:G184"/>
    <mergeCell ref="A185:G185"/>
    <mergeCell ref="A186:G186"/>
    <mergeCell ref="B187:G187"/>
    <mergeCell ref="A188:G188"/>
    <mergeCell ref="B177:G177"/>
    <mergeCell ref="B178:G178"/>
    <mergeCell ref="B179:G179"/>
    <mergeCell ref="A180:G180"/>
    <mergeCell ref="B181:G181"/>
    <mergeCell ref="B182:G182"/>
  </mergeCells>
  <conditionalFormatting sqref="D80">
    <cfRule type="cellIs" dxfId="3"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[1]Catálogos!#REF!</xm:f>
          </x14:formula1>
          <xm:sqref>D80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40"/>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699</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700</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701</v>
      </c>
      <c r="B11" s="284"/>
      <c r="C11" s="284"/>
      <c r="D11" s="284"/>
      <c r="E11" s="284"/>
      <c r="F11" s="284"/>
      <c r="G11" s="284"/>
    </row>
    <row r="12" spans="1:8">
      <c r="A12" s="284" t="s">
        <v>49</v>
      </c>
      <c r="B12" s="284"/>
      <c r="C12" s="284"/>
      <c r="D12" s="284"/>
      <c r="E12" s="284"/>
      <c r="F12" s="284"/>
      <c r="G12" s="284"/>
    </row>
    <row r="13" spans="1:8">
      <c r="A13" s="284" t="s">
        <v>702</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265">
        <v>142.63</v>
      </c>
      <c r="D22" s="265"/>
      <c r="E22" s="113">
        <v>91.38</v>
      </c>
      <c r="F22" s="113">
        <v>24.65</v>
      </c>
      <c r="G22" s="117">
        <f>(F22*100)/C22</f>
        <v>17.28247914183552</v>
      </c>
    </row>
    <row r="23" spans="1:7">
      <c r="A23" s="250" t="s">
        <v>18</v>
      </c>
      <c r="B23" s="250"/>
      <c r="C23" s="266">
        <v>144.94999999999999</v>
      </c>
      <c r="D23" s="266"/>
      <c r="E23" s="102">
        <v>45.82</v>
      </c>
      <c r="F23" s="102">
        <v>24.65</v>
      </c>
      <c r="G23" s="118">
        <f>(F23*100)/C23</f>
        <v>17.005864091065884</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18">
        <v>1</v>
      </c>
    </row>
    <row r="28" spans="1:7">
      <c r="A28" s="250"/>
      <c r="B28" s="250"/>
      <c r="C28" s="250"/>
      <c r="D28" s="250"/>
      <c r="E28" s="250"/>
      <c r="F28" s="9" t="s">
        <v>36</v>
      </c>
      <c r="G28" s="19">
        <v>1</v>
      </c>
    </row>
    <row r="29" spans="1:7">
      <c r="A29" s="250"/>
      <c r="B29" s="250"/>
      <c r="C29" s="250"/>
      <c r="D29" s="250"/>
      <c r="E29" s="250"/>
      <c r="F29" s="37" t="s">
        <v>27</v>
      </c>
      <c r="G29" s="18" t="s">
        <v>120</v>
      </c>
    </row>
    <row r="30" spans="1:7">
      <c r="A30" s="250"/>
      <c r="B30" s="250"/>
      <c r="C30" s="250"/>
      <c r="D30" s="250"/>
      <c r="E30" s="250"/>
      <c r="F30" s="9" t="s">
        <v>37</v>
      </c>
      <c r="G30" s="19" t="s">
        <v>120</v>
      </c>
    </row>
    <row r="31" spans="1:7">
      <c r="A31" s="250"/>
      <c r="B31" s="250"/>
      <c r="C31" s="250"/>
      <c r="D31" s="250"/>
      <c r="E31" s="250"/>
      <c r="F31" s="37" t="s">
        <v>28</v>
      </c>
      <c r="G31" s="20" t="s">
        <v>120</v>
      </c>
    </row>
    <row r="32" spans="1:7" ht="148.5">
      <c r="A32" s="16" t="s">
        <v>703</v>
      </c>
      <c r="B32" s="16" t="s">
        <v>704</v>
      </c>
      <c r="C32" s="16" t="s">
        <v>705</v>
      </c>
      <c r="D32" s="16" t="s">
        <v>75</v>
      </c>
      <c r="E32" s="16" t="s">
        <v>76</v>
      </c>
      <c r="F32" s="37" t="s">
        <v>41</v>
      </c>
      <c r="G32" s="28" t="s">
        <v>120</v>
      </c>
    </row>
    <row r="33" spans="1:10">
      <c r="A33" s="281" t="s">
        <v>42</v>
      </c>
      <c r="B33" s="281"/>
      <c r="C33" s="281"/>
      <c r="D33" s="281"/>
      <c r="E33" s="281"/>
      <c r="F33" s="281"/>
      <c r="G33" s="281"/>
    </row>
    <row r="34" spans="1:10">
      <c r="A34" s="281" t="s">
        <v>20</v>
      </c>
      <c r="B34" s="281"/>
      <c r="C34" s="281"/>
      <c r="D34" s="281"/>
      <c r="E34" s="281"/>
      <c r="F34" s="281" t="s">
        <v>21</v>
      </c>
      <c r="G34" s="281"/>
    </row>
    <row r="35" spans="1:10">
      <c r="A35" s="250" t="s">
        <v>22</v>
      </c>
      <c r="B35" s="250" t="s">
        <v>23</v>
      </c>
      <c r="C35" s="250" t="s">
        <v>31</v>
      </c>
      <c r="D35" s="250" t="s">
        <v>24</v>
      </c>
      <c r="E35" s="250" t="s">
        <v>25</v>
      </c>
      <c r="F35" s="37" t="s">
        <v>26</v>
      </c>
      <c r="G35" s="18">
        <v>6.6</v>
      </c>
    </row>
    <row r="36" spans="1:10">
      <c r="A36" s="250"/>
      <c r="B36" s="250"/>
      <c r="C36" s="250"/>
      <c r="D36" s="250"/>
      <c r="E36" s="250"/>
      <c r="F36" s="9" t="s">
        <v>36</v>
      </c>
      <c r="G36" s="19">
        <v>6.6</v>
      </c>
    </row>
    <row r="37" spans="1:10">
      <c r="A37" s="250"/>
      <c r="B37" s="250"/>
      <c r="C37" s="250"/>
      <c r="D37" s="250"/>
      <c r="E37" s="250"/>
      <c r="F37" s="9" t="s">
        <v>27</v>
      </c>
      <c r="G37" s="19" t="s">
        <v>120</v>
      </c>
    </row>
    <row r="38" spans="1:10">
      <c r="A38" s="250"/>
      <c r="B38" s="250"/>
      <c r="C38" s="250"/>
      <c r="D38" s="250"/>
      <c r="E38" s="250"/>
      <c r="F38" s="9" t="s">
        <v>37</v>
      </c>
      <c r="G38" s="21" t="s">
        <v>120</v>
      </c>
    </row>
    <row r="39" spans="1:10">
      <c r="A39" s="250"/>
      <c r="B39" s="250"/>
      <c r="C39" s="250"/>
      <c r="D39" s="250"/>
      <c r="E39" s="250"/>
      <c r="F39" s="9" t="s">
        <v>28</v>
      </c>
      <c r="G39" s="19" t="s">
        <v>120</v>
      </c>
    </row>
    <row r="40" spans="1:10" ht="409.5">
      <c r="A40" s="60" t="s">
        <v>706</v>
      </c>
      <c r="B40" s="60" t="s">
        <v>707</v>
      </c>
      <c r="C40" s="60" t="s">
        <v>708</v>
      </c>
      <c r="D40" s="60" t="s">
        <v>123</v>
      </c>
      <c r="E40" s="60" t="s">
        <v>124</v>
      </c>
      <c r="F40" s="9" t="s">
        <v>39</v>
      </c>
      <c r="G40" s="28" t="s">
        <v>120</v>
      </c>
    </row>
    <row r="41" spans="1:10" s="3" customFormat="1">
      <c r="A41" s="281" t="s">
        <v>43</v>
      </c>
      <c r="B41" s="281"/>
      <c r="C41" s="281"/>
      <c r="D41" s="281"/>
      <c r="E41" s="281"/>
      <c r="F41" s="281"/>
      <c r="G41" s="281"/>
      <c r="I41" s="4"/>
      <c r="J41" s="4"/>
    </row>
    <row r="42" spans="1:10" s="3" customFormat="1">
      <c r="A42" s="281" t="s">
        <v>20</v>
      </c>
      <c r="B42" s="281"/>
      <c r="C42" s="281"/>
      <c r="D42" s="281"/>
      <c r="E42" s="281"/>
      <c r="F42" s="281" t="s">
        <v>21</v>
      </c>
      <c r="G42" s="281"/>
      <c r="I42" s="4"/>
      <c r="J42" s="4"/>
    </row>
    <row r="43" spans="1:10" s="3" customFormat="1">
      <c r="A43" s="250" t="s">
        <v>22</v>
      </c>
      <c r="B43" s="250" t="s">
        <v>23</v>
      </c>
      <c r="C43" s="250" t="s">
        <v>31</v>
      </c>
      <c r="D43" s="250" t="s">
        <v>24</v>
      </c>
      <c r="E43" s="250" t="s">
        <v>25</v>
      </c>
      <c r="F43" s="9" t="s">
        <v>26</v>
      </c>
      <c r="G43" s="18">
        <v>90</v>
      </c>
      <c r="I43" s="4"/>
      <c r="J43" s="4"/>
    </row>
    <row r="44" spans="1:10" s="3" customFormat="1">
      <c r="A44" s="250"/>
      <c r="B44" s="250"/>
      <c r="C44" s="250"/>
      <c r="D44" s="250"/>
      <c r="E44" s="250"/>
      <c r="F44" s="9" t="s">
        <v>36</v>
      </c>
      <c r="G44" s="19">
        <v>90</v>
      </c>
      <c r="I44" s="4"/>
      <c r="J44" s="4"/>
    </row>
    <row r="45" spans="1:10" s="3" customFormat="1">
      <c r="A45" s="250"/>
      <c r="B45" s="250"/>
      <c r="C45" s="250"/>
      <c r="D45" s="250"/>
      <c r="E45" s="250"/>
      <c r="F45" s="9" t="s">
        <v>27</v>
      </c>
      <c r="G45" s="19" t="s">
        <v>120</v>
      </c>
      <c r="I45" s="4"/>
      <c r="J45" s="4"/>
    </row>
    <row r="46" spans="1:10" s="3" customFormat="1">
      <c r="A46" s="250"/>
      <c r="B46" s="250"/>
      <c r="C46" s="250"/>
      <c r="D46" s="250"/>
      <c r="E46" s="250"/>
      <c r="F46" s="9" t="s">
        <v>37</v>
      </c>
      <c r="G46" s="21" t="s">
        <v>120</v>
      </c>
      <c r="I46" s="4"/>
      <c r="J46" s="4"/>
    </row>
    <row r="47" spans="1:10" s="3" customFormat="1">
      <c r="A47" s="250"/>
      <c r="B47" s="250"/>
      <c r="C47" s="250"/>
      <c r="D47" s="250"/>
      <c r="E47" s="250"/>
      <c r="F47" s="9" t="s">
        <v>28</v>
      </c>
      <c r="G47" s="19" t="s">
        <v>120</v>
      </c>
      <c r="I47" s="4"/>
      <c r="J47" s="4"/>
    </row>
    <row r="48" spans="1:10" s="3" customFormat="1" ht="66">
      <c r="A48" s="60" t="s">
        <v>709</v>
      </c>
      <c r="B48" s="60" t="s">
        <v>710</v>
      </c>
      <c r="C48" s="60" t="s">
        <v>711</v>
      </c>
      <c r="D48" s="60" t="s">
        <v>89</v>
      </c>
      <c r="E48" s="60" t="s">
        <v>83</v>
      </c>
      <c r="F48" s="9" t="s">
        <v>39</v>
      </c>
      <c r="G48" s="28" t="s">
        <v>120</v>
      </c>
      <c r="I48" s="4"/>
      <c r="J48" s="4"/>
    </row>
    <row r="49" spans="1:10" s="3" customFormat="1">
      <c r="A49" s="250" t="s">
        <v>22</v>
      </c>
      <c r="B49" s="250" t="s">
        <v>23</v>
      </c>
      <c r="C49" s="250" t="s">
        <v>31</v>
      </c>
      <c r="D49" s="250" t="s">
        <v>24</v>
      </c>
      <c r="E49" s="250" t="s">
        <v>25</v>
      </c>
      <c r="F49" s="9" t="s">
        <v>26</v>
      </c>
      <c r="G49" s="19">
        <v>100</v>
      </c>
      <c r="I49" s="4"/>
      <c r="J49" s="4"/>
    </row>
    <row r="50" spans="1:10" s="3" customFormat="1">
      <c r="A50" s="250"/>
      <c r="B50" s="250"/>
      <c r="C50" s="250"/>
      <c r="D50" s="250"/>
      <c r="E50" s="250"/>
      <c r="F50" s="9" t="s">
        <v>36</v>
      </c>
      <c r="G50" s="19">
        <v>90</v>
      </c>
      <c r="I50" s="4"/>
      <c r="J50" s="4"/>
    </row>
    <row r="51" spans="1:10" s="3" customFormat="1">
      <c r="A51" s="250"/>
      <c r="B51" s="250"/>
      <c r="C51" s="250"/>
      <c r="D51" s="250"/>
      <c r="E51" s="250"/>
      <c r="F51" s="9" t="s">
        <v>27</v>
      </c>
      <c r="G51" s="19" t="s">
        <v>120</v>
      </c>
      <c r="I51" s="4"/>
      <c r="J51" s="4"/>
    </row>
    <row r="52" spans="1:10" s="3" customFormat="1">
      <c r="A52" s="250"/>
      <c r="B52" s="250"/>
      <c r="C52" s="250"/>
      <c r="D52" s="250"/>
      <c r="E52" s="250"/>
      <c r="F52" s="9" t="s">
        <v>37</v>
      </c>
      <c r="G52" s="21" t="s">
        <v>120</v>
      </c>
      <c r="I52" s="4"/>
      <c r="J52" s="4"/>
    </row>
    <row r="53" spans="1:10" s="3" customFormat="1">
      <c r="A53" s="250"/>
      <c r="B53" s="250"/>
      <c r="C53" s="250"/>
      <c r="D53" s="250"/>
      <c r="E53" s="250"/>
      <c r="F53" s="9" t="s">
        <v>28</v>
      </c>
      <c r="G53" s="19" t="s">
        <v>120</v>
      </c>
      <c r="I53" s="4"/>
      <c r="J53" s="4"/>
    </row>
    <row r="54" spans="1:10" s="3" customFormat="1" ht="82.5">
      <c r="A54" s="60" t="s">
        <v>712</v>
      </c>
      <c r="B54" s="60" t="s">
        <v>713</v>
      </c>
      <c r="C54" s="60" t="s">
        <v>714</v>
      </c>
      <c r="D54" s="60" t="s">
        <v>89</v>
      </c>
      <c r="E54" s="60" t="s">
        <v>83</v>
      </c>
      <c r="F54" s="9" t="s">
        <v>39</v>
      </c>
      <c r="G54" s="28" t="s">
        <v>120</v>
      </c>
      <c r="I54" s="4"/>
      <c r="J54" s="4"/>
    </row>
    <row r="55" spans="1:10" s="3" customFormat="1">
      <c r="A55" s="250" t="s">
        <v>22</v>
      </c>
      <c r="B55" s="250" t="s">
        <v>23</v>
      </c>
      <c r="C55" s="250" t="s">
        <v>31</v>
      </c>
      <c r="D55" s="250" t="s">
        <v>24</v>
      </c>
      <c r="E55" s="250" t="s">
        <v>25</v>
      </c>
      <c r="F55" s="9" t="s">
        <v>26</v>
      </c>
      <c r="G55" s="19">
        <v>60</v>
      </c>
      <c r="I55" s="4"/>
      <c r="J55" s="4"/>
    </row>
    <row r="56" spans="1:10" s="3" customFormat="1">
      <c r="A56" s="250"/>
      <c r="B56" s="250"/>
      <c r="C56" s="250"/>
      <c r="D56" s="250"/>
      <c r="E56" s="250"/>
      <c r="F56" s="9" t="s">
        <v>36</v>
      </c>
      <c r="G56" s="19">
        <v>60</v>
      </c>
      <c r="I56" s="4"/>
      <c r="J56" s="4"/>
    </row>
    <row r="57" spans="1:10" s="3" customFormat="1">
      <c r="A57" s="250"/>
      <c r="B57" s="250"/>
      <c r="C57" s="250"/>
      <c r="D57" s="250"/>
      <c r="E57" s="250"/>
      <c r="F57" s="9" t="s">
        <v>27</v>
      </c>
      <c r="G57" s="19" t="s">
        <v>120</v>
      </c>
      <c r="I57" s="4"/>
      <c r="J57" s="4"/>
    </row>
    <row r="58" spans="1:10" s="3" customFormat="1">
      <c r="A58" s="250"/>
      <c r="B58" s="250"/>
      <c r="C58" s="250"/>
      <c r="D58" s="250"/>
      <c r="E58" s="250"/>
      <c r="F58" s="9" t="s">
        <v>37</v>
      </c>
      <c r="G58" s="21" t="s">
        <v>120</v>
      </c>
      <c r="I58" s="4"/>
      <c r="J58" s="4"/>
    </row>
    <row r="59" spans="1:10" s="3" customFormat="1">
      <c r="A59" s="250"/>
      <c r="B59" s="250"/>
      <c r="C59" s="250"/>
      <c r="D59" s="250"/>
      <c r="E59" s="250"/>
      <c r="F59" s="9" t="s">
        <v>28</v>
      </c>
      <c r="G59" s="19" t="s">
        <v>120</v>
      </c>
      <c r="I59" s="4"/>
      <c r="J59" s="4"/>
    </row>
    <row r="60" spans="1:10" s="3" customFormat="1" ht="66">
      <c r="A60" s="60" t="s">
        <v>715</v>
      </c>
      <c r="B60" s="60" t="s">
        <v>716</v>
      </c>
      <c r="C60" s="60" t="s">
        <v>717</v>
      </c>
      <c r="D60" s="60" t="s">
        <v>89</v>
      </c>
      <c r="E60" s="60" t="s">
        <v>83</v>
      </c>
      <c r="F60" s="9" t="s">
        <v>39</v>
      </c>
      <c r="G60" s="28" t="s">
        <v>120</v>
      </c>
      <c r="I60" s="4"/>
      <c r="J60" s="4"/>
    </row>
    <row r="61" spans="1:10" s="3" customFormat="1">
      <c r="A61" s="281" t="s">
        <v>44</v>
      </c>
      <c r="B61" s="281"/>
      <c r="C61" s="281"/>
      <c r="D61" s="281"/>
      <c r="E61" s="281"/>
      <c r="F61" s="281"/>
      <c r="G61" s="281"/>
      <c r="I61" s="4"/>
      <c r="J61" s="4"/>
    </row>
    <row r="62" spans="1:10" s="3" customFormat="1">
      <c r="A62" s="281" t="s">
        <v>20</v>
      </c>
      <c r="B62" s="281"/>
      <c r="C62" s="281"/>
      <c r="D62" s="281"/>
      <c r="E62" s="281"/>
      <c r="F62" s="281" t="s">
        <v>21</v>
      </c>
      <c r="G62" s="281"/>
      <c r="I62" s="4"/>
      <c r="J62" s="4"/>
    </row>
    <row r="63" spans="1:10" s="3" customFormat="1">
      <c r="A63" s="250" t="s">
        <v>22</v>
      </c>
      <c r="B63" s="250" t="s">
        <v>23</v>
      </c>
      <c r="C63" s="250" t="s">
        <v>31</v>
      </c>
      <c r="D63" s="250" t="s">
        <v>24</v>
      </c>
      <c r="E63" s="250" t="s">
        <v>25</v>
      </c>
      <c r="F63" s="9" t="s">
        <v>26</v>
      </c>
      <c r="G63" s="17">
        <v>100</v>
      </c>
      <c r="I63" s="4"/>
      <c r="J63" s="4"/>
    </row>
    <row r="64" spans="1:10" s="3" customFormat="1">
      <c r="A64" s="250"/>
      <c r="B64" s="250"/>
      <c r="C64" s="250"/>
      <c r="D64" s="250"/>
      <c r="E64" s="250"/>
      <c r="F64" s="9" t="s">
        <v>36</v>
      </c>
      <c r="G64" s="17">
        <v>100</v>
      </c>
      <c r="I64" s="4"/>
      <c r="J64" s="4"/>
    </row>
    <row r="65" spans="1:10" s="3" customFormat="1">
      <c r="A65" s="250"/>
      <c r="B65" s="250"/>
      <c r="C65" s="250"/>
      <c r="D65" s="250"/>
      <c r="E65" s="250"/>
      <c r="F65" s="9" t="s">
        <v>27</v>
      </c>
      <c r="G65" s="17">
        <v>100</v>
      </c>
      <c r="I65" s="4"/>
      <c r="J65" s="4"/>
    </row>
    <row r="66" spans="1:10" s="3" customFormat="1">
      <c r="A66" s="250"/>
      <c r="B66" s="250"/>
      <c r="C66" s="250"/>
      <c r="D66" s="250"/>
      <c r="E66" s="250"/>
      <c r="F66" s="9" t="s">
        <v>37</v>
      </c>
      <c r="G66" s="38">
        <v>100</v>
      </c>
      <c r="I66" s="4"/>
      <c r="J66" s="4"/>
    </row>
    <row r="67" spans="1:10" s="3" customFormat="1">
      <c r="A67" s="250"/>
      <c r="B67" s="250"/>
      <c r="C67" s="250"/>
      <c r="D67" s="250"/>
      <c r="E67" s="250"/>
      <c r="F67" s="9" t="s">
        <v>28</v>
      </c>
      <c r="G67" s="17">
        <v>100</v>
      </c>
      <c r="I67" s="4"/>
      <c r="J67" s="4"/>
    </row>
    <row r="68" spans="1:10" s="3" customFormat="1" ht="66">
      <c r="A68" s="60" t="s">
        <v>718</v>
      </c>
      <c r="B68" s="60" t="s">
        <v>719</v>
      </c>
      <c r="C68" s="60" t="s">
        <v>720</v>
      </c>
      <c r="D68" s="60" t="s">
        <v>89</v>
      </c>
      <c r="E68" s="60" t="s">
        <v>90</v>
      </c>
      <c r="F68" s="9" t="s">
        <v>39</v>
      </c>
      <c r="G68" s="27">
        <f>(G67*100)/G64</f>
        <v>100</v>
      </c>
      <c r="I68" s="4"/>
      <c r="J68" s="4"/>
    </row>
    <row r="69" spans="1:10" s="3" customFormat="1">
      <c r="A69" s="250" t="s">
        <v>22</v>
      </c>
      <c r="B69" s="250" t="s">
        <v>23</v>
      </c>
      <c r="C69" s="250" t="s">
        <v>31</v>
      </c>
      <c r="D69" s="250" t="s">
        <v>24</v>
      </c>
      <c r="E69" s="250" t="s">
        <v>25</v>
      </c>
      <c r="F69" s="9" t="s">
        <v>26</v>
      </c>
      <c r="G69" s="17">
        <v>100</v>
      </c>
      <c r="I69" s="4"/>
      <c r="J69" s="4"/>
    </row>
    <row r="70" spans="1:10" s="3" customFormat="1">
      <c r="A70" s="250"/>
      <c r="B70" s="250"/>
      <c r="C70" s="250"/>
      <c r="D70" s="250"/>
      <c r="E70" s="250"/>
      <c r="F70" s="9" t="s">
        <v>36</v>
      </c>
      <c r="G70" s="17">
        <v>100</v>
      </c>
      <c r="I70" s="4"/>
      <c r="J70" s="4"/>
    </row>
    <row r="71" spans="1:10" s="3" customFormat="1">
      <c r="A71" s="250"/>
      <c r="B71" s="250"/>
      <c r="C71" s="250"/>
      <c r="D71" s="250"/>
      <c r="E71" s="250"/>
      <c r="F71" s="9" t="s">
        <v>27</v>
      </c>
      <c r="G71" s="17">
        <v>100</v>
      </c>
      <c r="I71" s="4"/>
      <c r="J71" s="4"/>
    </row>
    <row r="72" spans="1:10" s="3" customFormat="1">
      <c r="A72" s="250"/>
      <c r="B72" s="250"/>
      <c r="C72" s="250"/>
      <c r="D72" s="250"/>
      <c r="E72" s="250"/>
      <c r="F72" s="9" t="s">
        <v>37</v>
      </c>
      <c r="G72" s="38">
        <v>100</v>
      </c>
      <c r="I72" s="4"/>
      <c r="J72" s="4"/>
    </row>
    <row r="73" spans="1:10" s="3" customFormat="1">
      <c r="A73" s="250"/>
      <c r="B73" s="250"/>
      <c r="C73" s="250"/>
      <c r="D73" s="250"/>
      <c r="E73" s="250"/>
      <c r="F73" s="9" t="s">
        <v>28</v>
      </c>
      <c r="G73" s="17">
        <v>100</v>
      </c>
      <c r="I73" s="4"/>
      <c r="J73" s="4"/>
    </row>
    <row r="74" spans="1:10" s="3" customFormat="1" ht="49.5">
      <c r="A74" s="60" t="s">
        <v>721</v>
      </c>
      <c r="B74" s="60" t="s">
        <v>722</v>
      </c>
      <c r="C74" s="60" t="s">
        <v>723</v>
      </c>
      <c r="D74" s="60" t="s">
        <v>89</v>
      </c>
      <c r="E74" s="60" t="s">
        <v>90</v>
      </c>
      <c r="F74" s="9" t="s">
        <v>39</v>
      </c>
      <c r="G74" s="27">
        <f>(G73*100)/G70</f>
        <v>100</v>
      </c>
      <c r="I74" s="4"/>
      <c r="J74" s="4"/>
    </row>
    <row r="75" spans="1:10" s="3" customFormat="1">
      <c r="A75" s="250" t="s">
        <v>22</v>
      </c>
      <c r="B75" s="250" t="s">
        <v>23</v>
      </c>
      <c r="C75" s="250" t="s">
        <v>31</v>
      </c>
      <c r="D75" s="250" t="s">
        <v>24</v>
      </c>
      <c r="E75" s="250" t="s">
        <v>25</v>
      </c>
      <c r="F75" s="9" t="s">
        <v>26</v>
      </c>
      <c r="G75" s="17">
        <v>100</v>
      </c>
      <c r="I75" s="4"/>
      <c r="J75" s="4"/>
    </row>
    <row r="76" spans="1:10" s="3" customFormat="1">
      <c r="A76" s="250"/>
      <c r="B76" s="250"/>
      <c r="C76" s="250"/>
      <c r="D76" s="250"/>
      <c r="E76" s="250"/>
      <c r="F76" s="9" t="s">
        <v>36</v>
      </c>
      <c r="G76" s="17">
        <v>100</v>
      </c>
      <c r="I76" s="4"/>
      <c r="J76" s="4"/>
    </row>
    <row r="77" spans="1:10" s="3" customFormat="1">
      <c r="A77" s="250"/>
      <c r="B77" s="250"/>
      <c r="C77" s="250"/>
      <c r="D77" s="250"/>
      <c r="E77" s="250"/>
      <c r="F77" s="9" t="s">
        <v>27</v>
      </c>
      <c r="G77" s="17">
        <v>50</v>
      </c>
      <c r="I77" s="4"/>
      <c r="J77" s="4"/>
    </row>
    <row r="78" spans="1:10" s="3" customFormat="1">
      <c r="A78" s="250"/>
      <c r="B78" s="250"/>
      <c r="C78" s="250"/>
      <c r="D78" s="250"/>
      <c r="E78" s="250"/>
      <c r="F78" s="9" t="s">
        <v>37</v>
      </c>
      <c r="G78" s="38">
        <v>50</v>
      </c>
      <c r="I78" s="4"/>
      <c r="J78" s="4"/>
    </row>
    <row r="79" spans="1:10" s="3" customFormat="1">
      <c r="A79" s="250"/>
      <c r="B79" s="250"/>
      <c r="C79" s="250"/>
      <c r="D79" s="250"/>
      <c r="E79" s="250"/>
      <c r="F79" s="9" t="s">
        <v>28</v>
      </c>
      <c r="G79" s="17">
        <v>33.33</v>
      </c>
      <c r="I79" s="4"/>
      <c r="J79" s="4"/>
    </row>
    <row r="80" spans="1:10" s="3" customFormat="1" ht="49.5">
      <c r="A80" s="16" t="s">
        <v>724</v>
      </c>
      <c r="B80" s="16" t="s">
        <v>725</v>
      </c>
      <c r="C80" s="16" t="s">
        <v>726</v>
      </c>
      <c r="D80" s="16" t="s">
        <v>89</v>
      </c>
      <c r="E80" s="16" t="s">
        <v>90</v>
      </c>
      <c r="F80" s="9" t="s">
        <v>39</v>
      </c>
      <c r="G80" s="27">
        <f>(G79*100)/G76</f>
        <v>33.33</v>
      </c>
      <c r="I80" s="4"/>
      <c r="J80" s="4"/>
    </row>
    <row r="81" spans="1:10" s="3" customFormat="1">
      <c r="A81" s="250" t="s">
        <v>22</v>
      </c>
      <c r="B81" s="250" t="s">
        <v>23</v>
      </c>
      <c r="C81" s="250" t="s">
        <v>31</v>
      </c>
      <c r="D81" s="250" t="s">
        <v>24</v>
      </c>
      <c r="E81" s="250" t="s">
        <v>25</v>
      </c>
      <c r="F81" s="9" t="s">
        <v>26</v>
      </c>
      <c r="G81" s="17">
        <v>100</v>
      </c>
      <c r="I81" s="4"/>
      <c r="J81" s="4"/>
    </row>
    <row r="82" spans="1:10" s="3" customFormat="1">
      <c r="A82" s="250"/>
      <c r="B82" s="250"/>
      <c r="C82" s="250"/>
      <c r="D82" s="250"/>
      <c r="E82" s="250"/>
      <c r="F82" s="9" t="s">
        <v>36</v>
      </c>
      <c r="G82" s="17">
        <v>100</v>
      </c>
      <c r="I82" s="4"/>
      <c r="J82" s="4"/>
    </row>
    <row r="83" spans="1:10" s="3" customFormat="1">
      <c r="A83" s="250"/>
      <c r="B83" s="250"/>
      <c r="C83" s="250"/>
      <c r="D83" s="250"/>
      <c r="E83" s="250"/>
      <c r="F83" s="9" t="s">
        <v>27</v>
      </c>
      <c r="G83" s="17">
        <v>100</v>
      </c>
      <c r="I83" s="4"/>
      <c r="J83" s="4"/>
    </row>
    <row r="84" spans="1:10" s="3" customFormat="1">
      <c r="A84" s="250"/>
      <c r="B84" s="250"/>
      <c r="C84" s="250"/>
      <c r="D84" s="250"/>
      <c r="E84" s="250"/>
      <c r="F84" s="9" t="s">
        <v>37</v>
      </c>
      <c r="G84" s="38">
        <v>100</v>
      </c>
      <c r="I84" s="4"/>
      <c r="J84" s="4"/>
    </row>
    <row r="85" spans="1:10" s="3" customFormat="1">
      <c r="A85" s="250"/>
      <c r="B85" s="250"/>
      <c r="C85" s="250"/>
      <c r="D85" s="250"/>
      <c r="E85" s="250"/>
      <c r="F85" s="9" t="s">
        <v>28</v>
      </c>
      <c r="G85" s="17">
        <v>100</v>
      </c>
      <c r="I85" s="4"/>
      <c r="J85" s="4"/>
    </row>
    <row r="86" spans="1:10" s="3" customFormat="1" ht="82.5">
      <c r="A86" s="60" t="s">
        <v>727</v>
      </c>
      <c r="B86" s="60" t="s">
        <v>728</v>
      </c>
      <c r="C86" s="60" t="s">
        <v>729</v>
      </c>
      <c r="D86" s="60" t="s">
        <v>89</v>
      </c>
      <c r="E86" s="60" t="s">
        <v>90</v>
      </c>
      <c r="F86" s="9" t="s">
        <v>39</v>
      </c>
      <c r="G86" s="27">
        <f>(G85*100)/G82</f>
        <v>100</v>
      </c>
      <c r="I86" s="4"/>
      <c r="J86" s="4"/>
    </row>
    <row r="87" spans="1:10" s="3" customFormat="1">
      <c r="A87" s="250" t="s">
        <v>22</v>
      </c>
      <c r="B87" s="250" t="s">
        <v>23</v>
      </c>
      <c r="C87" s="250" t="s">
        <v>31</v>
      </c>
      <c r="D87" s="250" t="s">
        <v>24</v>
      </c>
      <c r="E87" s="250" t="s">
        <v>25</v>
      </c>
      <c r="F87" s="9" t="s">
        <v>26</v>
      </c>
      <c r="G87" s="17">
        <v>100</v>
      </c>
      <c r="I87" s="4"/>
      <c r="J87" s="4"/>
    </row>
    <row r="88" spans="1:10" s="3" customFormat="1">
      <c r="A88" s="250"/>
      <c r="B88" s="250"/>
      <c r="C88" s="250"/>
      <c r="D88" s="250"/>
      <c r="E88" s="250"/>
      <c r="F88" s="9" t="s">
        <v>36</v>
      </c>
      <c r="G88" s="17">
        <v>100</v>
      </c>
      <c r="I88" s="4"/>
      <c r="J88" s="4"/>
    </row>
    <row r="89" spans="1:10" s="3" customFormat="1">
      <c r="A89" s="250"/>
      <c r="B89" s="250"/>
      <c r="C89" s="250"/>
      <c r="D89" s="250"/>
      <c r="E89" s="250"/>
      <c r="F89" s="9" t="s">
        <v>27</v>
      </c>
      <c r="G89" s="17">
        <v>100</v>
      </c>
      <c r="I89" s="4"/>
      <c r="J89" s="4"/>
    </row>
    <row r="90" spans="1:10" s="3" customFormat="1">
      <c r="A90" s="250"/>
      <c r="B90" s="250"/>
      <c r="C90" s="250"/>
      <c r="D90" s="250"/>
      <c r="E90" s="250"/>
      <c r="F90" s="9" t="s">
        <v>37</v>
      </c>
      <c r="G90" s="38">
        <v>100</v>
      </c>
      <c r="I90" s="4"/>
      <c r="J90" s="4"/>
    </row>
    <row r="91" spans="1:10" s="3" customFormat="1">
      <c r="A91" s="250"/>
      <c r="B91" s="250"/>
      <c r="C91" s="250"/>
      <c r="D91" s="250"/>
      <c r="E91" s="250"/>
      <c r="F91" s="9" t="s">
        <v>28</v>
      </c>
      <c r="G91" s="17">
        <v>0</v>
      </c>
      <c r="I91" s="4"/>
      <c r="J91" s="4"/>
    </row>
    <row r="92" spans="1:10" s="3" customFormat="1" ht="66">
      <c r="A92" s="60" t="s">
        <v>730</v>
      </c>
      <c r="B92" s="60" t="s">
        <v>731</v>
      </c>
      <c r="C92" s="60" t="s">
        <v>732</v>
      </c>
      <c r="D92" s="60" t="s">
        <v>89</v>
      </c>
      <c r="E92" s="60" t="s">
        <v>90</v>
      </c>
      <c r="F92" s="9" t="s">
        <v>39</v>
      </c>
      <c r="G92" s="27">
        <f>(G91*100)/G88</f>
        <v>0</v>
      </c>
      <c r="I92" s="4"/>
      <c r="J92" s="4"/>
    </row>
    <row r="93" spans="1:10" s="3" customFormat="1">
      <c r="A93" s="250" t="s">
        <v>22</v>
      </c>
      <c r="B93" s="250" t="s">
        <v>23</v>
      </c>
      <c r="C93" s="250" t="s">
        <v>31</v>
      </c>
      <c r="D93" s="250" t="s">
        <v>24</v>
      </c>
      <c r="E93" s="250" t="s">
        <v>25</v>
      </c>
      <c r="F93" s="9" t="s">
        <v>26</v>
      </c>
      <c r="G93" s="17">
        <v>100</v>
      </c>
      <c r="I93" s="4"/>
      <c r="J93" s="4"/>
    </row>
    <row r="94" spans="1:10" s="3" customFormat="1">
      <c r="A94" s="250"/>
      <c r="B94" s="250"/>
      <c r="C94" s="250"/>
      <c r="D94" s="250"/>
      <c r="E94" s="250"/>
      <c r="F94" s="9" t="s">
        <v>36</v>
      </c>
      <c r="G94" s="17">
        <v>100</v>
      </c>
      <c r="I94" s="4"/>
      <c r="J94" s="4"/>
    </row>
    <row r="95" spans="1:10" s="3" customFormat="1">
      <c r="A95" s="250"/>
      <c r="B95" s="250"/>
      <c r="C95" s="250"/>
      <c r="D95" s="250"/>
      <c r="E95" s="250"/>
      <c r="F95" s="9" t="s">
        <v>27</v>
      </c>
      <c r="G95" s="17">
        <v>100</v>
      </c>
      <c r="I95" s="4"/>
      <c r="J95" s="4"/>
    </row>
    <row r="96" spans="1:10" s="3" customFormat="1">
      <c r="A96" s="250"/>
      <c r="B96" s="250"/>
      <c r="C96" s="250"/>
      <c r="D96" s="250"/>
      <c r="E96" s="250"/>
      <c r="F96" s="9" t="s">
        <v>37</v>
      </c>
      <c r="G96" s="38">
        <v>100</v>
      </c>
      <c r="I96" s="4"/>
      <c r="J96" s="4"/>
    </row>
    <row r="97" spans="1:10" s="3" customFormat="1">
      <c r="A97" s="250"/>
      <c r="B97" s="250"/>
      <c r="C97" s="250"/>
      <c r="D97" s="250"/>
      <c r="E97" s="250"/>
      <c r="F97" s="9" t="s">
        <v>28</v>
      </c>
      <c r="G97" s="17">
        <v>100</v>
      </c>
      <c r="I97" s="4"/>
      <c r="J97" s="4"/>
    </row>
    <row r="98" spans="1:10" s="3" customFormat="1" ht="82.5">
      <c r="A98" s="60" t="s">
        <v>733</v>
      </c>
      <c r="B98" s="60" t="s">
        <v>734</v>
      </c>
      <c r="C98" s="60" t="s">
        <v>735</v>
      </c>
      <c r="D98" s="60" t="s">
        <v>89</v>
      </c>
      <c r="E98" s="60" t="s">
        <v>90</v>
      </c>
      <c r="F98" s="9" t="s">
        <v>39</v>
      </c>
      <c r="G98" s="27">
        <f>(G97*100)/G94</f>
        <v>100</v>
      </c>
      <c r="I98" s="4"/>
      <c r="J98" s="4"/>
    </row>
    <row r="99" spans="1:10" s="3" customFormat="1">
      <c r="A99" s="250" t="s">
        <v>22</v>
      </c>
      <c r="B99" s="250" t="s">
        <v>23</v>
      </c>
      <c r="C99" s="250" t="s">
        <v>31</v>
      </c>
      <c r="D99" s="250" t="s">
        <v>24</v>
      </c>
      <c r="E99" s="250" t="s">
        <v>25</v>
      </c>
      <c r="F99" s="9" t="s">
        <v>26</v>
      </c>
      <c r="G99" s="17">
        <v>100</v>
      </c>
      <c r="I99" s="4"/>
      <c r="J99" s="4"/>
    </row>
    <row r="100" spans="1:10" s="3" customFormat="1">
      <c r="A100" s="250"/>
      <c r="B100" s="250"/>
      <c r="C100" s="250"/>
      <c r="D100" s="250"/>
      <c r="E100" s="250"/>
      <c r="F100" s="9" t="s">
        <v>36</v>
      </c>
      <c r="G100" s="17">
        <v>100</v>
      </c>
      <c r="I100" s="4"/>
      <c r="J100" s="4"/>
    </row>
    <row r="101" spans="1:10" s="3" customFormat="1">
      <c r="A101" s="250"/>
      <c r="B101" s="250"/>
      <c r="C101" s="250"/>
      <c r="D101" s="250"/>
      <c r="E101" s="250"/>
      <c r="F101" s="9" t="s">
        <v>27</v>
      </c>
      <c r="G101" s="17">
        <v>0</v>
      </c>
      <c r="I101" s="4"/>
      <c r="J101" s="4"/>
    </row>
    <row r="102" spans="1:10" s="3" customFormat="1">
      <c r="A102" s="250"/>
      <c r="B102" s="250"/>
      <c r="C102" s="250"/>
      <c r="D102" s="250"/>
      <c r="E102" s="250"/>
      <c r="F102" s="9" t="s">
        <v>37</v>
      </c>
      <c r="G102" s="38">
        <v>0</v>
      </c>
      <c r="I102" s="4"/>
      <c r="J102" s="4"/>
    </row>
    <row r="103" spans="1:10" s="3" customFormat="1">
      <c r="A103" s="250"/>
      <c r="B103" s="250"/>
      <c r="C103" s="250"/>
      <c r="D103" s="250"/>
      <c r="E103" s="250"/>
      <c r="F103" s="9" t="s">
        <v>28</v>
      </c>
      <c r="G103" s="17">
        <v>33.33</v>
      </c>
      <c r="I103" s="4"/>
      <c r="J103" s="4"/>
    </row>
    <row r="104" spans="1:10" s="3" customFormat="1" ht="33">
      <c r="A104" s="60" t="s">
        <v>736</v>
      </c>
      <c r="B104" s="60" t="s">
        <v>737</v>
      </c>
      <c r="C104" s="60" t="s">
        <v>738</v>
      </c>
      <c r="D104" s="60" t="s">
        <v>89</v>
      </c>
      <c r="E104" s="60" t="s">
        <v>90</v>
      </c>
      <c r="F104" s="9" t="s">
        <v>39</v>
      </c>
      <c r="G104" s="27">
        <f>(G103*100)/G100</f>
        <v>33.33</v>
      </c>
      <c r="I104" s="4"/>
      <c r="J104" s="4"/>
    </row>
    <row r="105" spans="1:10" s="3" customFormat="1">
      <c r="A105" s="256" t="s">
        <v>29</v>
      </c>
      <c r="B105" s="256"/>
      <c r="C105" s="256"/>
      <c r="D105" s="256"/>
      <c r="E105" s="256"/>
      <c r="F105" s="256"/>
      <c r="G105" s="256"/>
      <c r="I105" s="4"/>
      <c r="J105" s="4"/>
    </row>
    <row r="106" spans="1:10" s="3" customFormat="1">
      <c r="A106" s="275" t="s">
        <v>703</v>
      </c>
      <c r="B106" s="275"/>
      <c r="C106" s="275"/>
      <c r="D106" s="275"/>
      <c r="E106" s="275"/>
      <c r="F106" s="275"/>
      <c r="G106" s="275"/>
      <c r="I106" s="4"/>
      <c r="J106" s="4"/>
    </row>
    <row r="107" spans="1:10" s="3" customFormat="1">
      <c r="A107" s="10" t="s">
        <v>53</v>
      </c>
      <c r="B107" s="280"/>
      <c r="C107" s="280"/>
      <c r="D107" s="280"/>
      <c r="E107" s="280"/>
      <c r="F107" s="280"/>
      <c r="G107" s="280"/>
      <c r="I107" s="4"/>
      <c r="J107" s="4"/>
    </row>
    <row r="108" spans="1:10" s="3" customFormat="1">
      <c r="A108" s="275" t="s">
        <v>706</v>
      </c>
      <c r="B108" s="275"/>
      <c r="C108" s="275"/>
      <c r="D108" s="275"/>
      <c r="E108" s="275"/>
      <c r="F108" s="275"/>
      <c r="G108" s="275"/>
      <c r="I108" s="4"/>
      <c r="J108" s="4"/>
    </row>
    <row r="109" spans="1:10" s="3" customFormat="1">
      <c r="A109" s="10" t="s">
        <v>53</v>
      </c>
      <c r="B109" s="280"/>
      <c r="C109" s="280"/>
      <c r="D109" s="280"/>
      <c r="E109" s="280"/>
      <c r="F109" s="280"/>
      <c r="G109" s="280"/>
      <c r="I109" s="4"/>
      <c r="J109" s="4"/>
    </row>
    <row r="110" spans="1:10" s="3" customFormat="1">
      <c r="A110" s="275" t="s">
        <v>709</v>
      </c>
      <c r="B110" s="275"/>
      <c r="C110" s="275"/>
      <c r="D110" s="275"/>
      <c r="E110" s="275"/>
      <c r="F110" s="275"/>
      <c r="G110" s="275"/>
      <c r="I110" s="4"/>
      <c r="J110" s="4"/>
    </row>
    <row r="111" spans="1:10" s="3" customFormat="1">
      <c r="A111" s="10" t="s">
        <v>53</v>
      </c>
      <c r="B111" s="280"/>
      <c r="C111" s="280"/>
      <c r="D111" s="280"/>
      <c r="E111" s="280"/>
      <c r="F111" s="280"/>
      <c r="G111" s="280"/>
      <c r="I111" s="4"/>
      <c r="J111" s="4"/>
    </row>
    <row r="112" spans="1:10" s="3" customFormat="1">
      <c r="A112" s="275" t="s">
        <v>712</v>
      </c>
      <c r="B112" s="275"/>
      <c r="C112" s="275"/>
      <c r="D112" s="275"/>
      <c r="E112" s="275"/>
      <c r="F112" s="275"/>
      <c r="G112" s="275"/>
      <c r="I112" s="4"/>
      <c r="J112" s="4"/>
    </row>
    <row r="113" spans="1:10" s="3" customFormat="1">
      <c r="A113" s="10" t="s">
        <v>53</v>
      </c>
      <c r="B113" s="280"/>
      <c r="C113" s="280"/>
      <c r="D113" s="280"/>
      <c r="E113" s="280"/>
      <c r="F113" s="280"/>
      <c r="G113" s="280"/>
      <c r="I113" s="4"/>
      <c r="J113" s="4"/>
    </row>
    <row r="114" spans="1:10" s="3" customFormat="1">
      <c r="A114" s="275" t="s">
        <v>715</v>
      </c>
      <c r="B114" s="275"/>
      <c r="C114" s="275"/>
      <c r="D114" s="275"/>
      <c r="E114" s="275"/>
      <c r="F114" s="275"/>
      <c r="G114" s="275"/>
      <c r="I114" s="4"/>
      <c r="J114" s="4"/>
    </row>
    <row r="115" spans="1:10" s="3" customFormat="1">
      <c r="A115" s="10" t="s">
        <v>53</v>
      </c>
      <c r="B115" s="280"/>
      <c r="C115" s="280"/>
      <c r="D115" s="280"/>
      <c r="E115" s="280"/>
      <c r="F115" s="280"/>
      <c r="G115" s="280"/>
      <c r="I115" s="4"/>
      <c r="J115" s="4"/>
    </row>
    <row r="116" spans="1:10" s="3" customFormat="1">
      <c r="A116" s="275" t="s">
        <v>739</v>
      </c>
      <c r="B116" s="275"/>
      <c r="C116" s="275"/>
      <c r="D116" s="275"/>
      <c r="E116" s="275"/>
      <c r="F116" s="275"/>
      <c r="G116" s="275"/>
      <c r="I116" s="4"/>
      <c r="J116" s="4"/>
    </row>
    <row r="117" spans="1:10" s="3" customFormat="1">
      <c r="A117" s="10" t="s">
        <v>53</v>
      </c>
      <c r="B117" s="280" t="s">
        <v>740</v>
      </c>
      <c r="C117" s="280"/>
      <c r="D117" s="280"/>
      <c r="E117" s="280"/>
      <c r="F117" s="280"/>
      <c r="G117" s="280"/>
      <c r="I117" s="4"/>
      <c r="J117" s="4"/>
    </row>
    <row r="118" spans="1:10" s="3" customFormat="1">
      <c r="A118" s="275" t="s">
        <v>721</v>
      </c>
      <c r="B118" s="275"/>
      <c r="C118" s="275"/>
      <c r="D118" s="275"/>
      <c r="E118" s="275"/>
      <c r="F118" s="275"/>
      <c r="G118" s="275"/>
      <c r="I118" s="4"/>
      <c r="J118" s="4"/>
    </row>
    <row r="119" spans="1:10" s="3" customFormat="1">
      <c r="A119" s="10" t="s">
        <v>53</v>
      </c>
      <c r="B119" s="280" t="s">
        <v>741</v>
      </c>
      <c r="C119" s="280"/>
      <c r="D119" s="280"/>
      <c r="E119" s="280"/>
      <c r="F119" s="280"/>
      <c r="G119" s="280"/>
      <c r="I119" s="4"/>
      <c r="J119" s="4"/>
    </row>
    <row r="120" spans="1:10" s="3" customFormat="1">
      <c r="A120" s="275" t="s">
        <v>724</v>
      </c>
      <c r="B120" s="275"/>
      <c r="C120" s="275"/>
      <c r="D120" s="275"/>
      <c r="E120" s="275"/>
      <c r="F120" s="275"/>
      <c r="G120" s="275"/>
      <c r="I120" s="4"/>
      <c r="J120" s="4"/>
    </row>
    <row r="121" spans="1:10" s="3" customFormat="1" ht="93.75" customHeight="1">
      <c r="A121" s="10" t="s">
        <v>53</v>
      </c>
      <c r="B121" s="280" t="s">
        <v>742</v>
      </c>
      <c r="C121" s="280"/>
      <c r="D121" s="280"/>
      <c r="E121" s="280"/>
      <c r="F121" s="280"/>
      <c r="G121" s="280"/>
      <c r="I121" s="4"/>
      <c r="J121" s="4"/>
    </row>
    <row r="122" spans="1:10" s="3" customFormat="1">
      <c r="A122" s="275" t="s">
        <v>727</v>
      </c>
      <c r="B122" s="275"/>
      <c r="C122" s="275"/>
      <c r="D122" s="275"/>
      <c r="E122" s="275"/>
      <c r="F122" s="275"/>
      <c r="G122" s="275"/>
      <c r="I122" s="4"/>
      <c r="J122" s="4"/>
    </row>
    <row r="123" spans="1:10" s="3" customFormat="1">
      <c r="A123" s="10" t="s">
        <v>53</v>
      </c>
      <c r="B123" s="280" t="s">
        <v>743</v>
      </c>
      <c r="C123" s="280"/>
      <c r="D123" s="280"/>
      <c r="E123" s="280"/>
      <c r="F123" s="280"/>
      <c r="G123" s="280"/>
      <c r="I123" s="4"/>
      <c r="J123" s="4"/>
    </row>
    <row r="124" spans="1:10" s="3" customFormat="1">
      <c r="A124" s="275" t="s">
        <v>730</v>
      </c>
      <c r="B124" s="275"/>
      <c r="C124" s="275"/>
      <c r="D124" s="275"/>
      <c r="E124" s="275"/>
      <c r="F124" s="275"/>
      <c r="G124" s="275"/>
      <c r="I124" s="4"/>
      <c r="J124" s="4"/>
    </row>
    <row r="125" spans="1:10" s="3" customFormat="1">
      <c r="A125" s="10" t="s">
        <v>53</v>
      </c>
      <c r="B125" s="280" t="s">
        <v>744</v>
      </c>
      <c r="C125" s="280"/>
      <c r="D125" s="280"/>
      <c r="E125" s="280"/>
      <c r="F125" s="280"/>
      <c r="G125" s="280"/>
      <c r="I125" s="4"/>
      <c r="J125" s="4"/>
    </row>
    <row r="126" spans="1:10" s="3" customFormat="1">
      <c r="A126" s="275" t="s">
        <v>733</v>
      </c>
      <c r="B126" s="275"/>
      <c r="C126" s="275"/>
      <c r="D126" s="275"/>
      <c r="E126" s="275"/>
      <c r="F126" s="275"/>
      <c r="G126" s="275"/>
      <c r="I126" s="4"/>
      <c r="J126" s="4"/>
    </row>
    <row r="127" spans="1:10" s="3" customFormat="1">
      <c r="A127" s="10" t="s">
        <v>53</v>
      </c>
      <c r="B127" s="280" t="s">
        <v>745</v>
      </c>
      <c r="C127" s="280"/>
      <c r="D127" s="280"/>
      <c r="E127" s="280"/>
      <c r="F127" s="280"/>
      <c r="G127" s="280"/>
      <c r="I127" s="4"/>
      <c r="J127" s="4"/>
    </row>
    <row r="128" spans="1:10" s="3" customFormat="1">
      <c r="A128" s="275" t="s">
        <v>736</v>
      </c>
      <c r="B128" s="275"/>
      <c r="C128" s="275"/>
      <c r="D128" s="275"/>
      <c r="E128" s="275"/>
      <c r="F128" s="275"/>
      <c r="G128" s="275"/>
      <c r="I128" s="4"/>
      <c r="J128" s="4"/>
    </row>
    <row r="129" spans="1:10" s="3" customFormat="1" ht="24.75" customHeight="1">
      <c r="A129" s="10" t="s">
        <v>53</v>
      </c>
      <c r="B129" s="280" t="s">
        <v>746</v>
      </c>
      <c r="C129" s="280"/>
      <c r="D129" s="280"/>
      <c r="E129" s="280"/>
      <c r="F129" s="280"/>
      <c r="G129" s="280"/>
      <c r="I129" s="4"/>
      <c r="J129" s="4"/>
    </row>
    <row r="130" spans="1:10" s="3" customFormat="1">
      <c r="A130" s="277"/>
      <c r="B130" s="277"/>
      <c r="C130" s="277"/>
      <c r="D130" s="277"/>
      <c r="E130" s="277"/>
      <c r="F130" s="277"/>
      <c r="G130" s="277"/>
      <c r="I130" s="4"/>
      <c r="J130" s="4"/>
    </row>
    <row r="131" spans="1:10" s="3" customFormat="1">
      <c r="A131" s="256" t="s">
        <v>38</v>
      </c>
      <c r="B131" s="256"/>
      <c r="C131" s="256"/>
      <c r="D131" s="256"/>
      <c r="E131" s="256"/>
      <c r="F131" s="256"/>
      <c r="G131" s="256"/>
      <c r="I131" s="4"/>
      <c r="J131" s="4"/>
    </row>
    <row r="132" spans="1:10" s="3" customFormat="1">
      <c r="A132" s="275" t="s">
        <v>712</v>
      </c>
      <c r="B132" s="275"/>
      <c r="C132" s="275"/>
      <c r="D132" s="275"/>
      <c r="E132" s="275"/>
      <c r="F132" s="275"/>
      <c r="G132" s="275"/>
      <c r="I132" s="4"/>
      <c r="J132" s="4"/>
    </row>
    <row r="133" spans="1:10" s="3" customFormat="1" ht="33">
      <c r="A133" s="11" t="s">
        <v>33</v>
      </c>
      <c r="B133" s="276" t="s">
        <v>747</v>
      </c>
      <c r="C133" s="276"/>
      <c r="D133" s="276"/>
      <c r="E133" s="276"/>
      <c r="F133" s="276"/>
      <c r="G133" s="276"/>
      <c r="I133" s="4"/>
      <c r="J133" s="4"/>
    </row>
    <row r="134" spans="1:10" s="3" customFormat="1">
      <c r="A134" s="11" t="s">
        <v>34</v>
      </c>
      <c r="B134" s="276" t="s">
        <v>120</v>
      </c>
      <c r="C134" s="276"/>
      <c r="D134" s="276"/>
      <c r="E134" s="276"/>
      <c r="F134" s="276"/>
      <c r="G134" s="276"/>
      <c r="I134" s="4"/>
      <c r="J134" s="4"/>
    </row>
    <row r="135" spans="1:10" s="3" customFormat="1">
      <c r="A135" s="11" t="s">
        <v>35</v>
      </c>
      <c r="B135" s="276" t="s">
        <v>120</v>
      </c>
      <c r="C135" s="276"/>
      <c r="D135" s="276"/>
      <c r="E135" s="276"/>
      <c r="F135" s="276"/>
      <c r="G135" s="276"/>
      <c r="I135" s="4"/>
      <c r="J135" s="4"/>
    </row>
    <row r="136" spans="1:10" s="3" customFormat="1">
      <c r="A136" s="277"/>
      <c r="B136" s="277"/>
      <c r="C136" s="277"/>
      <c r="D136" s="277"/>
      <c r="E136" s="277"/>
      <c r="F136" s="277"/>
      <c r="G136" s="277"/>
      <c r="I136" s="4"/>
      <c r="J136" s="4"/>
    </row>
    <row r="137" spans="1:10">
      <c r="A137" s="256" t="s">
        <v>748</v>
      </c>
      <c r="B137" s="256"/>
      <c r="C137" s="256"/>
      <c r="D137" s="256"/>
      <c r="E137" s="256"/>
      <c r="F137" s="256"/>
      <c r="G137" s="256"/>
    </row>
    <row r="138" spans="1:10">
      <c r="A138" s="275" t="s">
        <v>749</v>
      </c>
      <c r="B138" s="275"/>
      <c r="C138" s="275"/>
      <c r="D138" s="275"/>
      <c r="E138" s="275"/>
      <c r="F138" s="275"/>
      <c r="G138" s="275"/>
    </row>
    <row r="139" spans="1:10" s="6" customFormat="1" ht="33.75" customHeight="1">
      <c r="A139" s="10" t="s">
        <v>53</v>
      </c>
      <c r="B139" s="280" t="s">
        <v>750</v>
      </c>
      <c r="C139" s="280"/>
      <c r="D139" s="280"/>
      <c r="E139" s="280"/>
      <c r="F139" s="280"/>
      <c r="G139" s="280"/>
      <c r="H139" s="5"/>
    </row>
    <row r="140" spans="1:10">
      <c r="A140" s="277"/>
      <c r="B140" s="277"/>
      <c r="C140" s="277"/>
      <c r="D140" s="277"/>
      <c r="E140" s="277"/>
      <c r="F140" s="277"/>
      <c r="G140" s="277"/>
    </row>
  </sheetData>
  <mergeCells count="144">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B111:G111"/>
    <mergeCell ref="A112:G112"/>
    <mergeCell ref="B113:G113"/>
    <mergeCell ref="A114:G114"/>
    <mergeCell ref="B115:G115"/>
    <mergeCell ref="A116:G116"/>
    <mergeCell ref="A105:G105"/>
    <mergeCell ref="A106:G106"/>
    <mergeCell ref="B107:G107"/>
    <mergeCell ref="A108:G108"/>
    <mergeCell ref="B109:G109"/>
    <mergeCell ref="A110:G110"/>
    <mergeCell ref="B123:G123"/>
    <mergeCell ref="A124:G124"/>
    <mergeCell ref="B125:G125"/>
    <mergeCell ref="A126:G126"/>
    <mergeCell ref="B127:G127"/>
    <mergeCell ref="A128:G128"/>
    <mergeCell ref="B117:G117"/>
    <mergeCell ref="A118:G118"/>
    <mergeCell ref="B119:G119"/>
    <mergeCell ref="A120:G120"/>
    <mergeCell ref="B121:G121"/>
    <mergeCell ref="A122:G122"/>
    <mergeCell ref="B135:G135"/>
    <mergeCell ref="A136:G136"/>
    <mergeCell ref="A137:G137"/>
    <mergeCell ref="A138:G138"/>
    <mergeCell ref="B139:G139"/>
    <mergeCell ref="A140:G140"/>
    <mergeCell ref="B129:G129"/>
    <mergeCell ref="A130:G130"/>
    <mergeCell ref="A131:G131"/>
    <mergeCell ref="A132:G132"/>
    <mergeCell ref="B133:G133"/>
    <mergeCell ref="B134:G134"/>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45850"/>
    <pageSetUpPr fitToPage="1"/>
  </sheetPr>
  <dimension ref="A2:H30"/>
  <sheetViews>
    <sheetView showGridLines="0" zoomScale="70" zoomScaleNormal="70" workbookViewId="0">
      <selection activeCell="A2" sqref="A2:B3"/>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1509</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ht="16.5" customHeight="1">
      <c r="A14" s="240"/>
      <c r="B14" s="240"/>
      <c r="C14" s="240"/>
      <c r="D14" s="240"/>
      <c r="E14" s="240"/>
      <c r="F14" s="240"/>
    </row>
    <row r="15" spans="1:8" s="4" customFormat="1" ht="32.25" customHeight="1">
      <c r="B15" s="225" t="s">
        <v>1478</v>
      </c>
      <c r="C15" s="225"/>
      <c r="D15" s="225"/>
      <c r="E15" s="225"/>
      <c r="H15" s="3"/>
    </row>
    <row r="16" spans="1:8" s="4" customFormat="1" ht="3.75" customHeight="1">
      <c r="A16" s="202"/>
      <c r="B16" s="202"/>
      <c r="C16" s="202"/>
      <c r="D16" s="202"/>
      <c r="E16" s="202"/>
      <c r="H16" s="3"/>
    </row>
    <row r="17" spans="1:8" s="4" customFormat="1" ht="18.75">
      <c r="A17"/>
      <c r="B17" s="206" t="s">
        <v>12</v>
      </c>
      <c r="C17" s="206" t="s">
        <v>13</v>
      </c>
      <c r="D17" s="206" t="s">
        <v>14</v>
      </c>
      <c r="E17" s="206" t="s">
        <v>1522</v>
      </c>
      <c r="H17" s="3"/>
    </row>
    <row r="18" spans="1:8" s="4" customFormat="1" ht="18.75">
      <c r="A18"/>
      <c r="B18" s="206" t="s">
        <v>16</v>
      </c>
      <c r="C18" s="206" t="s">
        <v>16</v>
      </c>
      <c r="D18" s="206" t="s">
        <v>16</v>
      </c>
      <c r="E18" s="206" t="s">
        <v>1482</v>
      </c>
      <c r="H18" s="3"/>
    </row>
    <row r="19" spans="1:8" s="4" customFormat="1" ht="8.25" customHeight="1">
      <c r="A19"/>
      <c r="B19" s="206"/>
      <c r="C19" s="206"/>
      <c r="D19" s="206"/>
      <c r="E19" s="206"/>
      <c r="H19" s="3"/>
    </row>
    <row r="20" spans="1:8" s="4" customFormat="1" ht="18.75">
      <c r="A20" s="204" t="s">
        <v>238</v>
      </c>
      <c r="B20" s="207">
        <v>101.63</v>
      </c>
      <c r="C20" s="207">
        <v>82.17</v>
      </c>
      <c r="D20" s="207">
        <v>17.489999999999998</v>
      </c>
      <c r="E20" s="213">
        <f>(D20)/B20</f>
        <v>0.17209485388172782</v>
      </c>
      <c r="H20" s="3"/>
    </row>
    <row r="21" spans="1:8" s="4" customFormat="1" ht="18.75">
      <c r="A21" s="204" t="s">
        <v>18</v>
      </c>
      <c r="B21" s="207">
        <v>101.38</v>
      </c>
      <c r="C21" s="207">
        <v>23.63</v>
      </c>
      <c r="D21" s="207">
        <v>17.489999999999998</v>
      </c>
      <c r="E21" s="213">
        <f>(D21)/B21</f>
        <v>0.17251923456303017</v>
      </c>
      <c r="H21" s="3"/>
    </row>
    <row r="22" spans="1:8">
      <c r="B22" s="215"/>
      <c r="C22" s="215"/>
      <c r="D22" s="215"/>
      <c r="E22" s="215"/>
    </row>
    <row r="24" spans="1:8" ht="36" customHeight="1">
      <c r="A24" s="236" t="s">
        <v>1483</v>
      </c>
      <c r="B24" s="236"/>
      <c r="C24" s="236"/>
      <c r="D24" s="236"/>
      <c r="E24" s="236"/>
      <c r="F24" s="236"/>
    </row>
    <row r="25" spans="1:8" ht="80.25" customHeight="1">
      <c r="A25" s="235" t="s">
        <v>1492</v>
      </c>
      <c r="B25" s="235"/>
      <c r="C25" s="235"/>
      <c r="D25" s="235"/>
      <c r="E25" s="235"/>
      <c r="F25" s="235"/>
    </row>
    <row r="26" spans="1:8" ht="24" customHeight="1">
      <c r="A26" s="235" t="s">
        <v>1510</v>
      </c>
      <c r="B26" s="235"/>
      <c r="C26" s="235"/>
      <c r="D26" s="235"/>
      <c r="E26" s="235"/>
      <c r="F26" s="235"/>
    </row>
    <row r="27" spans="1:8" ht="17.25" customHeight="1">
      <c r="A27" s="235" t="s">
        <v>1511</v>
      </c>
      <c r="B27" s="235"/>
      <c r="C27" s="235"/>
      <c r="D27" s="235"/>
      <c r="E27" s="235"/>
      <c r="F27" s="235"/>
    </row>
    <row r="28" spans="1:8" ht="21.75" customHeight="1">
      <c r="A28" s="235" t="s">
        <v>1512</v>
      </c>
      <c r="B28" s="235"/>
      <c r="C28" s="235"/>
      <c r="D28" s="235"/>
      <c r="E28" s="235"/>
      <c r="F28" s="235"/>
    </row>
    <row r="29" spans="1:8" ht="24.75" customHeight="1">
      <c r="A29" s="235"/>
      <c r="B29" s="235"/>
      <c r="C29" s="235"/>
      <c r="D29" s="235"/>
      <c r="E29" s="235"/>
      <c r="F29" s="235"/>
    </row>
    <row r="30" spans="1:8" ht="22.5" customHeight="1">
      <c r="A30" s="358"/>
      <c r="B30" s="358"/>
      <c r="C30" s="358"/>
      <c r="D30" s="358"/>
      <c r="E30" s="358"/>
      <c r="F30" s="358"/>
      <c r="G30" s="358"/>
    </row>
  </sheetData>
  <mergeCells count="12">
    <mergeCell ref="A30:G30"/>
    <mergeCell ref="A2:B3"/>
    <mergeCell ref="C2:F3"/>
    <mergeCell ref="A8:F11"/>
    <mergeCell ref="A14:F14"/>
    <mergeCell ref="B15:E15"/>
    <mergeCell ref="A24:F24"/>
    <mergeCell ref="A25:F25"/>
    <mergeCell ref="A26:F26"/>
    <mergeCell ref="A27:F27"/>
    <mergeCell ref="A28:F28"/>
    <mergeCell ref="A29:F29"/>
  </mergeCells>
  <pageMargins left="0.74803149606299213" right="0.74803149606299213" top="0.98425196850393704" bottom="0.98425196850393704" header="0.51181102362204722" footer="0.51181102362204722"/>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7C71"/>
  </sheetPr>
  <dimension ref="A1:H107"/>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ht="32.25" customHeight="1">
      <c r="A4" s="292" t="s">
        <v>2</v>
      </c>
      <c r="B4" s="292"/>
      <c r="C4" s="292"/>
      <c r="D4" s="284" t="s">
        <v>63</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62</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60</v>
      </c>
      <c r="B11" s="284"/>
      <c r="C11" s="284"/>
      <c r="D11" s="284"/>
      <c r="E11" s="284"/>
      <c r="F11" s="284"/>
      <c r="G11" s="284"/>
    </row>
    <row r="12" spans="1:8">
      <c r="A12" s="284" t="s">
        <v>49</v>
      </c>
      <c r="B12" s="284"/>
      <c r="C12" s="284"/>
      <c r="D12" s="284"/>
      <c r="E12" s="284"/>
      <c r="F12" s="284"/>
      <c r="G12" s="284"/>
    </row>
    <row r="13" spans="1:8">
      <c r="A13" s="284" t="s">
        <v>52</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41" t="s">
        <v>15</v>
      </c>
    </row>
    <row r="21" spans="1:7">
      <c r="A21" s="285"/>
      <c r="B21" s="286"/>
      <c r="C21" s="289" t="s">
        <v>16</v>
      </c>
      <c r="D21" s="290"/>
      <c r="E21" s="42" t="s">
        <v>16</v>
      </c>
      <c r="F21" s="42" t="s">
        <v>16</v>
      </c>
      <c r="G21" s="43" t="s">
        <v>17</v>
      </c>
    </row>
    <row r="22" spans="1:7">
      <c r="A22" s="250" t="s">
        <v>238</v>
      </c>
      <c r="B22" s="250"/>
      <c r="C22" s="265">
        <v>101.63</v>
      </c>
      <c r="D22" s="265"/>
      <c r="E22" s="52">
        <v>82.17</v>
      </c>
      <c r="F22" s="52">
        <v>17.489999999999998</v>
      </c>
      <c r="G22" s="117">
        <f>(F22*100)/C22</f>
        <v>17.209485388172784</v>
      </c>
    </row>
    <row r="23" spans="1:7">
      <c r="A23" s="250" t="s">
        <v>18</v>
      </c>
      <c r="B23" s="250"/>
      <c r="C23" s="266">
        <v>101.38</v>
      </c>
      <c r="D23" s="266"/>
      <c r="E23" s="35">
        <v>23.63</v>
      </c>
      <c r="F23" s="52">
        <v>17.489999999999998</v>
      </c>
      <c r="G23" s="118">
        <f>(F23*100)/C23</f>
        <v>17.251923456303018</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3" t="s">
        <v>26</v>
      </c>
      <c r="G27" s="18">
        <v>1</v>
      </c>
    </row>
    <row r="28" spans="1:7">
      <c r="A28" s="250"/>
      <c r="B28" s="250"/>
      <c r="C28" s="250"/>
      <c r="D28" s="250"/>
      <c r="E28" s="250"/>
      <c r="F28" s="9" t="s">
        <v>36</v>
      </c>
      <c r="G28" s="19">
        <v>1</v>
      </c>
    </row>
    <row r="29" spans="1:7">
      <c r="A29" s="250"/>
      <c r="B29" s="250"/>
      <c r="C29" s="250"/>
      <c r="D29" s="250"/>
      <c r="E29" s="250"/>
      <c r="F29" s="33" t="s">
        <v>27</v>
      </c>
      <c r="G29" s="18" t="s">
        <v>120</v>
      </c>
    </row>
    <row r="30" spans="1:7">
      <c r="A30" s="250"/>
      <c r="B30" s="250"/>
      <c r="C30" s="250"/>
      <c r="D30" s="250"/>
      <c r="E30" s="250"/>
      <c r="F30" s="9" t="s">
        <v>37</v>
      </c>
      <c r="G30" s="18" t="s">
        <v>120</v>
      </c>
    </row>
    <row r="31" spans="1:7">
      <c r="A31" s="250"/>
      <c r="B31" s="250"/>
      <c r="C31" s="250"/>
      <c r="D31" s="250"/>
      <c r="E31" s="250"/>
      <c r="F31" s="33" t="s">
        <v>28</v>
      </c>
      <c r="G31" s="18" t="s">
        <v>120</v>
      </c>
    </row>
    <row r="32" spans="1:7" ht="148.5">
      <c r="A32" s="14" t="s">
        <v>72</v>
      </c>
      <c r="B32" s="14" t="s">
        <v>93</v>
      </c>
      <c r="C32" s="14" t="s">
        <v>74</v>
      </c>
      <c r="D32" s="14" t="s">
        <v>75</v>
      </c>
      <c r="E32" s="64" t="s">
        <v>76</v>
      </c>
      <c r="F32" s="33" t="s">
        <v>41</v>
      </c>
      <c r="G32" s="1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3" t="s">
        <v>26</v>
      </c>
      <c r="G35" s="22">
        <v>75</v>
      </c>
    </row>
    <row r="36" spans="1:7">
      <c r="A36" s="250"/>
      <c r="B36" s="250"/>
      <c r="C36" s="250"/>
      <c r="D36" s="250"/>
      <c r="E36" s="250"/>
      <c r="F36" s="9" t="s">
        <v>36</v>
      </c>
      <c r="G36" s="17">
        <v>67</v>
      </c>
    </row>
    <row r="37" spans="1:7">
      <c r="A37" s="250"/>
      <c r="B37" s="250"/>
      <c r="C37" s="250"/>
      <c r="D37" s="250"/>
      <c r="E37" s="250"/>
      <c r="F37" s="9" t="s">
        <v>27</v>
      </c>
      <c r="G37" s="19" t="s">
        <v>120</v>
      </c>
    </row>
    <row r="38" spans="1:7">
      <c r="A38" s="250"/>
      <c r="B38" s="250"/>
      <c r="C38" s="250"/>
      <c r="D38" s="250"/>
      <c r="E38" s="250"/>
      <c r="F38" s="9" t="s">
        <v>37</v>
      </c>
      <c r="G38" s="19" t="s">
        <v>120</v>
      </c>
    </row>
    <row r="39" spans="1:7">
      <c r="A39" s="250"/>
      <c r="B39" s="250"/>
      <c r="C39" s="250"/>
      <c r="D39" s="250"/>
      <c r="E39" s="250"/>
      <c r="F39" s="9" t="s">
        <v>28</v>
      </c>
      <c r="G39" s="19" t="s">
        <v>120</v>
      </c>
    </row>
    <row r="40" spans="1:7" ht="49.5">
      <c r="A40" s="16" t="s">
        <v>94</v>
      </c>
      <c r="B40" s="16" t="s">
        <v>95</v>
      </c>
      <c r="C40" s="16" t="s">
        <v>96</v>
      </c>
      <c r="D40" s="16" t="s">
        <v>89</v>
      </c>
      <c r="E40" s="16" t="s">
        <v>97</v>
      </c>
      <c r="F40" s="9" t="s">
        <v>39</v>
      </c>
      <c r="G40" s="19" t="s">
        <v>120</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9" t="s">
        <v>26</v>
      </c>
      <c r="G43" s="19">
        <v>3</v>
      </c>
    </row>
    <row r="44" spans="1:7">
      <c r="A44" s="250"/>
      <c r="B44" s="250"/>
      <c r="C44" s="250"/>
      <c r="D44" s="250"/>
      <c r="E44" s="250"/>
      <c r="F44" s="9" t="s">
        <v>36</v>
      </c>
      <c r="G44" s="19">
        <v>3</v>
      </c>
    </row>
    <row r="45" spans="1:7">
      <c r="A45" s="250"/>
      <c r="B45" s="250"/>
      <c r="C45" s="250"/>
      <c r="D45" s="250"/>
      <c r="E45" s="250"/>
      <c r="F45" s="9" t="s">
        <v>27</v>
      </c>
      <c r="G45" s="19" t="s">
        <v>120</v>
      </c>
    </row>
    <row r="46" spans="1:7">
      <c r="A46" s="250"/>
      <c r="B46" s="250"/>
      <c r="C46" s="250"/>
      <c r="D46" s="250"/>
      <c r="E46" s="250"/>
      <c r="F46" s="9" t="s">
        <v>37</v>
      </c>
      <c r="G46" s="19" t="s">
        <v>120</v>
      </c>
    </row>
    <row r="47" spans="1:7">
      <c r="A47" s="250"/>
      <c r="B47" s="250"/>
      <c r="C47" s="250"/>
      <c r="D47" s="250"/>
      <c r="E47" s="250"/>
      <c r="F47" s="9" t="s">
        <v>28</v>
      </c>
      <c r="G47" s="19" t="s">
        <v>120</v>
      </c>
    </row>
    <row r="48" spans="1:7" ht="49.5">
      <c r="A48" s="16" t="s">
        <v>98</v>
      </c>
      <c r="B48" s="16" t="s">
        <v>101</v>
      </c>
      <c r="C48" s="16" t="s">
        <v>99</v>
      </c>
      <c r="D48" s="16" t="s">
        <v>75</v>
      </c>
      <c r="E48" s="16" t="s">
        <v>100</v>
      </c>
      <c r="F48" s="9" t="s">
        <v>39</v>
      </c>
      <c r="G48" s="19" t="s">
        <v>120</v>
      </c>
    </row>
    <row r="49" spans="1:7">
      <c r="A49" s="250" t="s">
        <v>22</v>
      </c>
      <c r="B49" s="250" t="s">
        <v>23</v>
      </c>
      <c r="C49" s="250" t="s">
        <v>31</v>
      </c>
      <c r="D49" s="250" t="s">
        <v>24</v>
      </c>
      <c r="E49" s="250" t="s">
        <v>25</v>
      </c>
      <c r="F49" s="9" t="s">
        <v>26</v>
      </c>
      <c r="G49" s="26">
        <v>100</v>
      </c>
    </row>
    <row r="50" spans="1:7">
      <c r="A50" s="250"/>
      <c r="B50" s="250"/>
      <c r="C50" s="250"/>
      <c r="D50" s="250"/>
      <c r="E50" s="250"/>
      <c r="F50" s="9" t="s">
        <v>36</v>
      </c>
      <c r="G50" s="19">
        <v>100</v>
      </c>
    </row>
    <row r="51" spans="1:7">
      <c r="A51" s="250"/>
      <c r="B51" s="250"/>
      <c r="C51" s="250"/>
      <c r="D51" s="250"/>
      <c r="E51" s="250"/>
      <c r="F51" s="9" t="s">
        <v>27</v>
      </c>
      <c r="G51" s="19" t="s">
        <v>120</v>
      </c>
    </row>
    <row r="52" spans="1:7">
      <c r="A52" s="250"/>
      <c r="B52" s="250"/>
      <c r="C52" s="250"/>
      <c r="D52" s="250"/>
      <c r="E52" s="250"/>
      <c r="F52" s="9" t="s">
        <v>37</v>
      </c>
      <c r="G52" s="19" t="s">
        <v>120</v>
      </c>
    </row>
    <row r="53" spans="1:7">
      <c r="A53" s="250"/>
      <c r="B53" s="250"/>
      <c r="C53" s="250"/>
      <c r="D53" s="250"/>
      <c r="E53" s="250"/>
      <c r="F53" s="9" t="s">
        <v>28</v>
      </c>
      <c r="G53" s="19" t="s">
        <v>120</v>
      </c>
    </row>
    <row r="54" spans="1:7" ht="82.5">
      <c r="A54" s="60" t="s">
        <v>115</v>
      </c>
      <c r="B54" s="60" t="s">
        <v>104</v>
      </c>
      <c r="C54" s="60" t="s">
        <v>102</v>
      </c>
      <c r="D54" s="60" t="s">
        <v>89</v>
      </c>
      <c r="E54" s="60" t="s">
        <v>103</v>
      </c>
      <c r="F54" s="9" t="s">
        <v>39</v>
      </c>
      <c r="G54" s="19" t="s">
        <v>120</v>
      </c>
    </row>
    <row r="55" spans="1:7">
      <c r="A55" s="250" t="s">
        <v>22</v>
      </c>
      <c r="B55" s="250" t="s">
        <v>23</v>
      </c>
      <c r="C55" s="250" t="s">
        <v>31</v>
      </c>
      <c r="D55" s="250" t="s">
        <v>24</v>
      </c>
      <c r="E55" s="250" t="s">
        <v>25</v>
      </c>
      <c r="F55" s="9" t="s">
        <v>26</v>
      </c>
      <c r="G55" s="26">
        <v>100</v>
      </c>
    </row>
    <row r="56" spans="1:7">
      <c r="A56" s="250"/>
      <c r="B56" s="250"/>
      <c r="C56" s="250"/>
      <c r="D56" s="250"/>
      <c r="E56" s="250"/>
      <c r="F56" s="9" t="s">
        <v>36</v>
      </c>
      <c r="G56" s="19">
        <v>100</v>
      </c>
    </row>
    <row r="57" spans="1:7">
      <c r="A57" s="250"/>
      <c r="B57" s="250"/>
      <c r="C57" s="250"/>
      <c r="D57" s="250"/>
      <c r="E57" s="250"/>
      <c r="F57" s="9" t="s">
        <v>27</v>
      </c>
      <c r="G57" s="19" t="s">
        <v>120</v>
      </c>
    </row>
    <row r="58" spans="1:7">
      <c r="A58" s="250"/>
      <c r="B58" s="250"/>
      <c r="C58" s="250"/>
      <c r="D58" s="250"/>
      <c r="E58" s="250"/>
      <c r="F58" s="9" t="s">
        <v>37</v>
      </c>
      <c r="G58" s="19" t="s">
        <v>120</v>
      </c>
    </row>
    <row r="59" spans="1:7">
      <c r="A59" s="250"/>
      <c r="B59" s="250"/>
      <c r="C59" s="250"/>
      <c r="D59" s="250"/>
      <c r="E59" s="250"/>
      <c r="F59" s="9" t="s">
        <v>28</v>
      </c>
      <c r="G59" s="19" t="s">
        <v>120</v>
      </c>
    </row>
    <row r="60" spans="1:7" ht="49.5">
      <c r="A60" s="16" t="s">
        <v>105</v>
      </c>
      <c r="B60" s="16" t="s">
        <v>109</v>
      </c>
      <c r="C60" s="16" t="s">
        <v>106</v>
      </c>
      <c r="D60" s="16" t="s">
        <v>89</v>
      </c>
      <c r="E60" s="16" t="s">
        <v>103</v>
      </c>
      <c r="F60" s="9" t="s">
        <v>39</v>
      </c>
      <c r="G60" s="19" t="s">
        <v>120</v>
      </c>
    </row>
    <row r="61" spans="1:7">
      <c r="A61" s="281" t="s">
        <v>44</v>
      </c>
      <c r="B61" s="281"/>
      <c r="C61" s="281"/>
      <c r="D61" s="281"/>
      <c r="E61" s="281"/>
      <c r="F61" s="281"/>
      <c r="G61" s="281"/>
    </row>
    <row r="62" spans="1:7">
      <c r="A62" s="281" t="s">
        <v>20</v>
      </c>
      <c r="B62" s="281"/>
      <c r="C62" s="281"/>
      <c r="D62" s="281"/>
      <c r="E62" s="281"/>
      <c r="F62" s="281" t="s">
        <v>21</v>
      </c>
      <c r="G62" s="281"/>
    </row>
    <row r="63" spans="1:7">
      <c r="A63" s="250" t="s">
        <v>22</v>
      </c>
      <c r="B63" s="250" t="s">
        <v>23</v>
      </c>
      <c r="C63" s="250" t="s">
        <v>31</v>
      </c>
      <c r="D63" s="250" t="s">
        <v>24</v>
      </c>
      <c r="E63" s="250" t="s">
        <v>25</v>
      </c>
      <c r="F63" s="9" t="s">
        <v>26</v>
      </c>
      <c r="G63" s="22">
        <v>100</v>
      </c>
    </row>
    <row r="64" spans="1:7">
      <c r="A64" s="250"/>
      <c r="B64" s="250"/>
      <c r="C64" s="250"/>
      <c r="D64" s="250"/>
      <c r="E64" s="250"/>
      <c r="F64" s="9" t="s">
        <v>36</v>
      </c>
      <c r="G64" s="17">
        <v>100</v>
      </c>
    </row>
    <row r="65" spans="1:7">
      <c r="A65" s="250"/>
      <c r="B65" s="250"/>
      <c r="C65" s="250"/>
      <c r="D65" s="250"/>
      <c r="E65" s="250"/>
      <c r="F65" s="9" t="s">
        <v>27</v>
      </c>
      <c r="G65" s="17">
        <v>100</v>
      </c>
    </row>
    <row r="66" spans="1:7">
      <c r="A66" s="250"/>
      <c r="B66" s="250"/>
      <c r="C66" s="250"/>
      <c r="D66" s="250"/>
      <c r="E66" s="250"/>
      <c r="F66" s="9" t="s">
        <v>37</v>
      </c>
      <c r="G66" s="36">
        <v>100</v>
      </c>
    </row>
    <row r="67" spans="1:7">
      <c r="A67" s="250"/>
      <c r="B67" s="250"/>
      <c r="C67" s="250"/>
      <c r="D67" s="250"/>
      <c r="E67" s="250"/>
      <c r="F67" s="9" t="s">
        <v>28</v>
      </c>
      <c r="G67" s="17">
        <v>100</v>
      </c>
    </row>
    <row r="68" spans="1:7" ht="49.5">
      <c r="A68" s="16" t="s">
        <v>116</v>
      </c>
      <c r="B68" s="16" t="s">
        <v>110</v>
      </c>
      <c r="C68" s="16" t="s">
        <v>107</v>
      </c>
      <c r="D68" s="16" t="s">
        <v>89</v>
      </c>
      <c r="E68" s="16" t="s">
        <v>90</v>
      </c>
      <c r="F68" s="9" t="s">
        <v>39</v>
      </c>
      <c r="G68" s="27">
        <f>(G67*100)/G64</f>
        <v>100</v>
      </c>
    </row>
    <row r="69" spans="1:7">
      <c r="A69" s="250" t="s">
        <v>22</v>
      </c>
      <c r="B69" s="250" t="s">
        <v>23</v>
      </c>
      <c r="C69" s="250" t="s">
        <v>31</v>
      </c>
      <c r="D69" s="250" t="s">
        <v>24</v>
      </c>
      <c r="E69" s="250" t="s">
        <v>25</v>
      </c>
      <c r="F69" s="9" t="s">
        <v>26</v>
      </c>
      <c r="G69" s="22">
        <v>100</v>
      </c>
    </row>
    <row r="70" spans="1:7">
      <c r="A70" s="250"/>
      <c r="B70" s="250"/>
      <c r="C70" s="250"/>
      <c r="D70" s="250"/>
      <c r="E70" s="250"/>
      <c r="F70" s="9" t="s">
        <v>36</v>
      </c>
      <c r="G70" s="17">
        <v>100</v>
      </c>
    </row>
    <row r="71" spans="1:7">
      <c r="A71" s="250"/>
      <c r="B71" s="250"/>
      <c r="C71" s="250"/>
      <c r="D71" s="250"/>
      <c r="E71" s="250"/>
      <c r="F71" s="9" t="s">
        <v>27</v>
      </c>
      <c r="G71" s="17">
        <v>100</v>
      </c>
    </row>
    <row r="72" spans="1:7">
      <c r="A72" s="250"/>
      <c r="B72" s="250"/>
      <c r="C72" s="250"/>
      <c r="D72" s="250"/>
      <c r="E72" s="250"/>
      <c r="F72" s="9" t="s">
        <v>37</v>
      </c>
      <c r="G72" s="36">
        <v>100</v>
      </c>
    </row>
    <row r="73" spans="1:7">
      <c r="A73" s="250"/>
      <c r="B73" s="250"/>
      <c r="C73" s="250"/>
      <c r="D73" s="250"/>
      <c r="E73" s="250"/>
      <c r="F73" s="9" t="s">
        <v>28</v>
      </c>
      <c r="G73" s="17">
        <v>100</v>
      </c>
    </row>
    <row r="74" spans="1:7" ht="49.5">
      <c r="A74" s="16" t="s">
        <v>117</v>
      </c>
      <c r="B74" s="16" t="s">
        <v>112</v>
      </c>
      <c r="C74" s="16" t="s">
        <v>111</v>
      </c>
      <c r="D74" s="16" t="s">
        <v>89</v>
      </c>
      <c r="E74" s="16" t="s">
        <v>90</v>
      </c>
      <c r="F74" s="9" t="s">
        <v>39</v>
      </c>
      <c r="G74" s="27">
        <f>(G73*100)/G70</f>
        <v>100</v>
      </c>
    </row>
    <row r="75" spans="1:7">
      <c r="A75" s="250" t="s">
        <v>22</v>
      </c>
      <c r="B75" s="250" t="s">
        <v>23</v>
      </c>
      <c r="C75" s="250" t="s">
        <v>31</v>
      </c>
      <c r="D75" s="250" t="s">
        <v>24</v>
      </c>
      <c r="E75" s="250" t="s">
        <v>25</v>
      </c>
      <c r="F75" s="9" t="s">
        <v>26</v>
      </c>
      <c r="G75" s="22">
        <v>100</v>
      </c>
    </row>
    <row r="76" spans="1:7">
      <c r="A76" s="250"/>
      <c r="B76" s="250"/>
      <c r="C76" s="250"/>
      <c r="D76" s="250"/>
      <c r="E76" s="250"/>
      <c r="F76" s="9" t="s">
        <v>36</v>
      </c>
      <c r="G76" s="17">
        <v>100</v>
      </c>
    </row>
    <row r="77" spans="1:7">
      <c r="A77" s="250"/>
      <c r="B77" s="250"/>
      <c r="C77" s="250"/>
      <c r="D77" s="250"/>
      <c r="E77" s="250"/>
      <c r="F77" s="9" t="s">
        <v>27</v>
      </c>
      <c r="G77" s="17">
        <v>100</v>
      </c>
    </row>
    <row r="78" spans="1:7">
      <c r="A78" s="250"/>
      <c r="B78" s="250"/>
      <c r="C78" s="250"/>
      <c r="D78" s="250"/>
      <c r="E78" s="250"/>
      <c r="F78" s="9" t="s">
        <v>37</v>
      </c>
      <c r="G78" s="36">
        <v>100</v>
      </c>
    </row>
    <row r="79" spans="1:7">
      <c r="A79" s="250"/>
      <c r="B79" s="250"/>
      <c r="C79" s="250"/>
      <c r="D79" s="250"/>
      <c r="E79" s="250"/>
      <c r="F79" s="9" t="s">
        <v>28</v>
      </c>
      <c r="G79" s="17">
        <v>100</v>
      </c>
    </row>
    <row r="80" spans="1:7" ht="82.5">
      <c r="A80" s="16" t="s">
        <v>118</v>
      </c>
      <c r="B80" s="16" t="s">
        <v>113</v>
      </c>
      <c r="C80" s="16" t="s">
        <v>108</v>
      </c>
      <c r="D80" s="16" t="s">
        <v>89</v>
      </c>
      <c r="E80" s="16" t="s">
        <v>90</v>
      </c>
      <c r="F80" s="9" t="s">
        <v>39</v>
      </c>
      <c r="G80" s="27">
        <f>(G79*100)/G76</f>
        <v>100</v>
      </c>
    </row>
    <row r="81" spans="1:7">
      <c r="A81" s="256" t="s">
        <v>29</v>
      </c>
      <c r="B81" s="256"/>
      <c r="C81" s="256"/>
      <c r="D81" s="256"/>
      <c r="E81" s="256"/>
      <c r="F81" s="256"/>
      <c r="G81" s="256"/>
    </row>
    <row r="82" spans="1:7">
      <c r="A82" s="275" t="s">
        <v>72</v>
      </c>
      <c r="B82" s="275"/>
      <c r="C82" s="275"/>
      <c r="D82" s="275"/>
      <c r="E82" s="275"/>
      <c r="F82" s="275"/>
      <c r="G82" s="275"/>
    </row>
    <row r="83" spans="1:7">
      <c r="A83" s="10" t="s">
        <v>53</v>
      </c>
      <c r="B83" s="280"/>
      <c r="C83" s="280"/>
      <c r="D83" s="280"/>
      <c r="E83" s="280"/>
      <c r="F83" s="280"/>
      <c r="G83" s="280"/>
    </row>
    <row r="84" spans="1:7">
      <c r="A84" s="275" t="s">
        <v>94</v>
      </c>
      <c r="B84" s="275"/>
      <c r="C84" s="275"/>
      <c r="D84" s="275"/>
      <c r="E84" s="275"/>
      <c r="F84" s="275"/>
      <c r="G84" s="275"/>
    </row>
    <row r="85" spans="1:7">
      <c r="A85" s="10" t="s">
        <v>53</v>
      </c>
      <c r="B85" s="280"/>
      <c r="C85" s="280"/>
      <c r="D85" s="280"/>
      <c r="E85" s="280"/>
      <c r="F85" s="280"/>
      <c r="G85" s="280"/>
    </row>
    <row r="86" spans="1:7">
      <c r="A86" s="275" t="s">
        <v>98</v>
      </c>
      <c r="B86" s="275"/>
      <c r="C86" s="275"/>
      <c r="D86" s="275"/>
      <c r="E86" s="275"/>
      <c r="F86" s="275"/>
      <c r="G86" s="275"/>
    </row>
    <row r="87" spans="1:7">
      <c r="A87" s="10" t="s">
        <v>53</v>
      </c>
      <c r="B87" s="280"/>
      <c r="C87" s="280"/>
      <c r="D87" s="280"/>
      <c r="E87" s="280"/>
      <c r="F87" s="280"/>
      <c r="G87" s="280"/>
    </row>
    <row r="88" spans="1:7">
      <c r="A88" s="275" t="s">
        <v>115</v>
      </c>
      <c r="B88" s="275"/>
      <c r="C88" s="275"/>
      <c r="D88" s="275"/>
      <c r="E88" s="275"/>
      <c r="F88" s="275"/>
      <c r="G88" s="275"/>
    </row>
    <row r="89" spans="1:7">
      <c r="A89" s="10" t="s">
        <v>53</v>
      </c>
      <c r="B89" s="280"/>
      <c r="C89" s="280"/>
      <c r="D89" s="280"/>
      <c r="E89" s="280"/>
      <c r="F89" s="280"/>
      <c r="G89" s="280"/>
    </row>
    <row r="90" spans="1:7">
      <c r="A90" s="275" t="s">
        <v>105</v>
      </c>
      <c r="B90" s="275"/>
      <c r="C90" s="275"/>
      <c r="D90" s="275"/>
      <c r="E90" s="275"/>
      <c r="F90" s="275"/>
      <c r="G90" s="275"/>
    </row>
    <row r="91" spans="1:7">
      <c r="A91" s="10" t="s">
        <v>53</v>
      </c>
      <c r="B91" s="280"/>
      <c r="C91" s="280"/>
      <c r="D91" s="280"/>
      <c r="E91" s="280"/>
      <c r="F91" s="280"/>
      <c r="G91" s="280"/>
    </row>
    <row r="92" spans="1:7">
      <c r="A92" s="275" t="s">
        <v>116</v>
      </c>
      <c r="B92" s="275"/>
      <c r="C92" s="275"/>
      <c r="D92" s="275"/>
      <c r="E92" s="275"/>
      <c r="F92" s="275"/>
      <c r="G92" s="275"/>
    </row>
    <row r="93" spans="1:7">
      <c r="A93" s="10" t="s">
        <v>53</v>
      </c>
      <c r="B93" s="280" t="s">
        <v>239</v>
      </c>
      <c r="C93" s="280"/>
      <c r="D93" s="280"/>
      <c r="E93" s="280"/>
      <c r="F93" s="280"/>
      <c r="G93" s="280"/>
    </row>
    <row r="94" spans="1:7">
      <c r="A94" s="275" t="s">
        <v>117</v>
      </c>
      <c r="B94" s="275"/>
      <c r="C94" s="275"/>
      <c r="D94" s="275"/>
      <c r="E94" s="275"/>
      <c r="F94" s="275"/>
      <c r="G94" s="275"/>
    </row>
    <row r="95" spans="1:7">
      <c r="A95" s="10" t="s">
        <v>53</v>
      </c>
      <c r="B95" s="280" t="s">
        <v>240</v>
      </c>
      <c r="C95" s="280"/>
      <c r="D95" s="280"/>
      <c r="E95" s="280"/>
      <c r="F95" s="280"/>
      <c r="G95" s="280"/>
    </row>
    <row r="96" spans="1:7">
      <c r="A96" s="275" t="s">
        <v>118</v>
      </c>
      <c r="B96" s="275"/>
      <c r="C96" s="275"/>
      <c r="D96" s="275"/>
      <c r="E96" s="275"/>
      <c r="F96" s="275"/>
      <c r="G96" s="275"/>
    </row>
    <row r="97" spans="1:7">
      <c r="A97" s="10" t="s">
        <v>53</v>
      </c>
      <c r="B97" s="280" t="s">
        <v>241</v>
      </c>
      <c r="C97" s="280"/>
      <c r="D97" s="280"/>
      <c r="E97" s="280"/>
      <c r="F97" s="280"/>
      <c r="G97" s="280"/>
    </row>
    <row r="98" spans="1:7">
      <c r="A98" s="277"/>
      <c r="B98" s="277"/>
      <c r="C98" s="277"/>
      <c r="D98" s="277"/>
      <c r="E98" s="277"/>
      <c r="F98" s="277"/>
      <c r="G98" s="277"/>
    </row>
    <row r="99" spans="1:7">
      <c r="A99" s="256" t="s">
        <v>38</v>
      </c>
      <c r="B99" s="256"/>
      <c r="C99" s="256"/>
      <c r="D99" s="256"/>
      <c r="E99" s="256"/>
      <c r="F99" s="256"/>
      <c r="G99" s="256"/>
    </row>
    <row r="100" spans="1:7">
      <c r="A100" s="275" t="s">
        <v>94</v>
      </c>
      <c r="B100" s="275"/>
      <c r="C100" s="275"/>
      <c r="D100" s="275"/>
      <c r="E100" s="275"/>
      <c r="F100" s="275"/>
      <c r="G100" s="275"/>
    </row>
    <row r="101" spans="1:7" ht="33">
      <c r="A101" s="11" t="s">
        <v>33</v>
      </c>
      <c r="B101" s="276" t="s">
        <v>242</v>
      </c>
      <c r="C101" s="276"/>
      <c r="D101" s="276"/>
      <c r="E101" s="276"/>
      <c r="F101" s="276"/>
      <c r="G101" s="276"/>
    </row>
    <row r="102" spans="1:7">
      <c r="A102" s="11" t="s">
        <v>34</v>
      </c>
      <c r="B102" s="276" t="s">
        <v>120</v>
      </c>
      <c r="C102" s="276"/>
      <c r="D102" s="276"/>
      <c r="E102" s="276"/>
      <c r="F102" s="276"/>
      <c r="G102" s="276"/>
    </row>
    <row r="103" spans="1:7">
      <c r="A103" s="11" t="s">
        <v>35</v>
      </c>
      <c r="B103" s="278" t="s">
        <v>120</v>
      </c>
      <c r="C103" s="278"/>
      <c r="D103" s="278"/>
      <c r="E103" s="278"/>
      <c r="F103" s="278"/>
      <c r="G103" s="278"/>
    </row>
    <row r="104" spans="1:7">
      <c r="A104" s="277"/>
      <c r="B104" s="277"/>
      <c r="C104" s="277"/>
      <c r="D104" s="277"/>
      <c r="E104" s="277"/>
      <c r="F104" s="277"/>
      <c r="G104" s="277"/>
    </row>
    <row r="105" spans="1:7">
      <c r="A105" s="256" t="s">
        <v>61</v>
      </c>
      <c r="B105" s="256"/>
      <c r="C105" s="256"/>
      <c r="D105" s="256"/>
      <c r="E105" s="256"/>
      <c r="F105" s="256"/>
      <c r="G105" s="256"/>
    </row>
    <row r="106" spans="1:7">
      <c r="A106" s="275" t="s">
        <v>114</v>
      </c>
      <c r="B106" s="275"/>
      <c r="C106" s="275"/>
      <c r="D106" s="275"/>
      <c r="E106" s="275"/>
      <c r="F106" s="275"/>
      <c r="G106" s="275"/>
    </row>
    <row r="107" spans="1:7">
      <c r="A107" s="277"/>
      <c r="B107" s="277"/>
      <c r="C107" s="277"/>
      <c r="D107" s="277"/>
      <c r="E107" s="277"/>
      <c r="F107" s="277"/>
      <c r="G107" s="277"/>
    </row>
  </sheetData>
  <mergeCells count="115">
    <mergeCell ref="A105:G105"/>
    <mergeCell ref="A106:G106"/>
    <mergeCell ref="A107:G107"/>
    <mergeCell ref="A99:G99"/>
    <mergeCell ref="A100:G100"/>
    <mergeCell ref="B101:G101"/>
    <mergeCell ref="B102:G102"/>
    <mergeCell ref="B103:G103"/>
    <mergeCell ref="A104:G104"/>
    <mergeCell ref="B93:G93"/>
    <mergeCell ref="A94:G94"/>
    <mergeCell ref="B95:G95"/>
    <mergeCell ref="A96:G96"/>
    <mergeCell ref="B97:G97"/>
    <mergeCell ref="A98:G98"/>
    <mergeCell ref="B87:G87"/>
    <mergeCell ref="A88:G88"/>
    <mergeCell ref="B89:G89"/>
    <mergeCell ref="A90:G90"/>
    <mergeCell ref="B91:G91"/>
    <mergeCell ref="A92:G92"/>
    <mergeCell ref="A81:G81"/>
    <mergeCell ref="A82:G82"/>
    <mergeCell ref="B83:G83"/>
    <mergeCell ref="A84:G84"/>
    <mergeCell ref="B85:G85"/>
    <mergeCell ref="A86:G86"/>
    <mergeCell ref="A69:A73"/>
    <mergeCell ref="B69:B73"/>
    <mergeCell ref="C69:C73"/>
    <mergeCell ref="D69:D73"/>
    <mergeCell ref="E69:E73"/>
    <mergeCell ref="A75:A79"/>
    <mergeCell ref="B75:B79"/>
    <mergeCell ref="C75:C79"/>
    <mergeCell ref="D75:D79"/>
    <mergeCell ref="E75:E7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7C71"/>
  </sheetPr>
  <dimension ref="A1:H149"/>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ht="32.25" customHeight="1">
      <c r="A4" s="292" t="s">
        <v>2</v>
      </c>
      <c r="B4" s="292"/>
      <c r="C4" s="292"/>
      <c r="D4" s="284" t="s">
        <v>63</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64</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60</v>
      </c>
      <c r="B11" s="284"/>
      <c r="C11" s="284"/>
      <c r="D11" s="284"/>
      <c r="E11" s="284"/>
      <c r="F11" s="284"/>
      <c r="G11" s="284"/>
    </row>
    <row r="12" spans="1:8">
      <c r="A12" s="284" t="s">
        <v>49</v>
      </c>
      <c r="B12" s="284"/>
      <c r="C12" s="284"/>
      <c r="D12" s="284"/>
      <c r="E12" s="284"/>
      <c r="F12" s="284"/>
      <c r="G12" s="284"/>
    </row>
    <row r="13" spans="1:8">
      <c r="A13" s="284" t="s">
        <v>52</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265">
        <v>101.63</v>
      </c>
      <c r="D22" s="265"/>
      <c r="E22" s="52">
        <v>82.17</v>
      </c>
      <c r="F22" s="52">
        <v>17.489999999999998</v>
      </c>
      <c r="G22" s="117">
        <f>(F22*100)/C22</f>
        <v>17.209485388172784</v>
      </c>
    </row>
    <row r="23" spans="1:7">
      <c r="A23" s="250" t="s">
        <v>18</v>
      </c>
      <c r="B23" s="250"/>
      <c r="C23" s="266">
        <v>101.38</v>
      </c>
      <c r="D23" s="266"/>
      <c r="E23" s="35">
        <v>23.63</v>
      </c>
      <c r="F23" s="52">
        <v>17.489999999999998</v>
      </c>
      <c r="G23" s="118">
        <f>(F23*100)/C23</f>
        <v>17.251923456303018</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8" t="s">
        <v>26</v>
      </c>
      <c r="G27" s="18">
        <v>1</v>
      </c>
    </row>
    <row r="28" spans="1:7">
      <c r="A28" s="250"/>
      <c r="B28" s="250"/>
      <c r="C28" s="250"/>
      <c r="D28" s="250"/>
      <c r="E28" s="250"/>
      <c r="F28" s="9" t="s">
        <v>36</v>
      </c>
      <c r="G28" s="19">
        <v>1</v>
      </c>
    </row>
    <row r="29" spans="1:7">
      <c r="A29" s="250"/>
      <c r="B29" s="250"/>
      <c r="C29" s="250"/>
      <c r="D29" s="250"/>
      <c r="E29" s="250"/>
      <c r="F29" s="8" t="s">
        <v>27</v>
      </c>
      <c r="G29" s="18" t="s">
        <v>120</v>
      </c>
    </row>
    <row r="30" spans="1:7">
      <c r="A30" s="250"/>
      <c r="B30" s="250"/>
      <c r="C30" s="250"/>
      <c r="D30" s="250"/>
      <c r="E30" s="250"/>
      <c r="F30" s="9" t="s">
        <v>37</v>
      </c>
      <c r="G30" s="19" t="s">
        <v>120</v>
      </c>
    </row>
    <row r="31" spans="1:7">
      <c r="A31" s="250"/>
      <c r="B31" s="250"/>
      <c r="C31" s="250"/>
      <c r="D31" s="250"/>
      <c r="E31" s="250"/>
      <c r="F31" s="8" t="s">
        <v>28</v>
      </c>
      <c r="G31" s="20" t="s">
        <v>120</v>
      </c>
    </row>
    <row r="32" spans="1:7" ht="165" customHeight="1">
      <c r="A32" s="16" t="s">
        <v>128</v>
      </c>
      <c r="B32" s="16" t="s">
        <v>119</v>
      </c>
      <c r="C32" s="16" t="s">
        <v>74</v>
      </c>
      <c r="D32" s="16" t="s">
        <v>75</v>
      </c>
      <c r="E32" s="16" t="s">
        <v>76</v>
      </c>
      <c r="F32" s="8" t="s">
        <v>41</v>
      </c>
      <c r="G32" s="25"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8" t="s">
        <v>26</v>
      </c>
      <c r="G35" s="18">
        <v>6</v>
      </c>
    </row>
    <row r="36" spans="1:7">
      <c r="A36" s="250"/>
      <c r="B36" s="250"/>
      <c r="C36" s="250"/>
      <c r="D36" s="250"/>
      <c r="E36" s="250"/>
      <c r="F36" s="9" t="s">
        <v>36</v>
      </c>
      <c r="G36" s="19">
        <v>6</v>
      </c>
    </row>
    <row r="37" spans="1:7">
      <c r="A37" s="250"/>
      <c r="B37" s="250"/>
      <c r="C37" s="250"/>
      <c r="D37" s="250"/>
      <c r="E37" s="250"/>
      <c r="F37" s="9" t="s">
        <v>27</v>
      </c>
      <c r="G37" s="19" t="s">
        <v>120</v>
      </c>
    </row>
    <row r="38" spans="1:7">
      <c r="A38" s="250"/>
      <c r="B38" s="250"/>
      <c r="C38" s="250"/>
      <c r="D38" s="250"/>
      <c r="E38" s="250"/>
      <c r="F38" s="9" t="s">
        <v>37</v>
      </c>
      <c r="G38" s="21" t="s">
        <v>120</v>
      </c>
    </row>
    <row r="39" spans="1:7">
      <c r="A39" s="250"/>
      <c r="B39" s="250"/>
      <c r="C39" s="250"/>
      <c r="D39" s="250"/>
      <c r="E39" s="250"/>
      <c r="F39" s="9" t="s">
        <v>28</v>
      </c>
      <c r="G39" s="19" t="s">
        <v>120</v>
      </c>
    </row>
    <row r="40" spans="1:7" ht="99">
      <c r="A40" s="16" t="s">
        <v>129</v>
      </c>
      <c r="B40" s="16" t="s">
        <v>121</v>
      </c>
      <c r="C40" s="16" t="s">
        <v>122</v>
      </c>
      <c r="D40" s="16" t="s">
        <v>123</v>
      </c>
      <c r="E40" s="16" t="s">
        <v>124</v>
      </c>
      <c r="F40" s="9" t="s">
        <v>39</v>
      </c>
      <c r="G40" s="25" t="s">
        <v>120</v>
      </c>
    </row>
    <row r="41" spans="1:7" s="3" customFormat="1">
      <c r="A41" s="281" t="s">
        <v>43</v>
      </c>
      <c r="B41" s="281"/>
      <c r="C41" s="281"/>
      <c r="D41" s="281"/>
      <c r="E41" s="281"/>
      <c r="F41" s="281"/>
      <c r="G41" s="281"/>
    </row>
    <row r="42" spans="1:7" s="3" customFormat="1">
      <c r="A42" s="281" t="s">
        <v>20</v>
      </c>
      <c r="B42" s="281"/>
      <c r="C42" s="281"/>
      <c r="D42" s="281"/>
      <c r="E42" s="281"/>
      <c r="F42" s="281" t="s">
        <v>21</v>
      </c>
      <c r="G42" s="281"/>
    </row>
    <row r="43" spans="1:7" s="3" customFormat="1">
      <c r="A43" s="250" t="s">
        <v>22</v>
      </c>
      <c r="B43" s="250" t="s">
        <v>23</v>
      </c>
      <c r="C43" s="250" t="s">
        <v>31</v>
      </c>
      <c r="D43" s="250" t="s">
        <v>24</v>
      </c>
      <c r="E43" s="250" t="s">
        <v>25</v>
      </c>
      <c r="F43" s="9" t="s">
        <v>26</v>
      </c>
      <c r="G43" s="26">
        <v>90</v>
      </c>
    </row>
    <row r="44" spans="1:7" s="3" customFormat="1">
      <c r="A44" s="250"/>
      <c r="B44" s="250"/>
      <c r="C44" s="250"/>
      <c r="D44" s="250"/>
      <c r="E44" s="250"/>
      <c r="F44" s="9" t="s">
        <v>36</v>
      </c>
      <c r="G44" s="19">
        <v>90</v>
      </c>
    </row>
    <row r="45" spans="1:7" s="3" customFormat="1">
      <c r="A45" s="250"/>
      <c r="B45" s="250"/>
      <c r="C45" s="250"/>
      <c r="D45" s="250"/>
      <c r="E45" s="250"/>
      <c r="F45" s="9" t="s">
        <v>27</v>
      </c>
      <c r="G45" s="19" t="s">
        <v>120</v>
      </c>
    </row>
    <row r="46" spans="1:7" s="3" customFormat="1">
      <c r="A46" s="250"/>
      <c r="B46" s="250"/>
      <c r="C46" s="250"/>
      <c r="D46" s="250"/>
      <c r="E46" s="250"/>
      <c r="F46" s="9" t="s">
        <v>37</v>
      </c>
      <c r="G46" s="21" t="s">
        <v>120</v>
      </c>
    </row>
    <row r="47" spans="1:7" s="3" customFormat="1">
      <c r="A47" s="250"/>
      <c r="B47" s="250"/>
      <c r="C47" s="250"/>
      <c r="D47" s="250"/>
      <c r="E47" s="250"/>
      <c r="F47" s="9" t="s">
        <v>28</v>
      </c>
      <c r="G47" s="19" t="s">
        <v>120</v>
      </c>
    </row>
    <row r="48" spans="1:7" s="3" customFormat="1" ht="99">
      <c r="A48" s="16" t="s">
        <v>130</v>
      </c>
      <c r="B48" s="16" t="s">
        <v>125</v>
      </c>
      <c r="C48" s="16" t="s">
        <v>126</v>
      </c>
      <c r="D48" s="16" t="s">
        <v>127</v>
      </c>
      <c r="E48" s="16" t="s">
        <v>76</v>
      </c>
      <c r="F48" s="9" t="s">
        <v>39</v>
      </c>
      <c r="G48" s="25" t="s">
        <v>120</v>
      </c>
    </row>
    <row r="49" spans="1:7" s="3" customFormat="1">
      <c r="A49" s="250" t="s">
        <v>22</v>
      </c>
      <c r="B49" s="250" t="s">
        <v>23</v>
      </c>
      <c r="C49" s="250" t="s">
        <v>31</v>
      </c>
      <c r="D49" s="250" t="s">
        <v>24</v>
      </c>
      <c r="E49" s="250" t="s">
        <v>25</v>
      </c>
      <c r="F49" s="9" t="s">
        <v>26</v>
      </c>
      <c r="G49" s="26">
        <v>90</v>
      </c>
    </row>
    <row r="50" spans="1:7" s="3" customFormat="1">
      <c r="A50" s="250"/>
      <c r="B50" s="250"/>
      <c r="C50" s="250"/>
      <c r="D50" s="250"/>
      <c r="E50" s="250"/>
      <c r="F50" s="9" t="s">
        <v>36</v>
      </c>
      <c r="G50" s="19">
        <v>90</v>
      </c>
    </row>
    <row r="51" spans="1:7" s="3" customFormat="1">
      <c r="A51" s="250"/>
      <c r="B51" s="250"/>
      <c r="C51" s="250"/>
      <c r="D51" s="250"/>
      <c r="E51" s="250"/>
      <c r="F51" s="9" t="s">
        <v>27</v>
      </c>
      <c r="G51" s="19" t="s">
        <v>120</v>
      </c>
    </row>
    <row r="52" spans="1:7" s="3" customFormat="1">
      <c r="A52" s="250"/>
      <c r="B52" s="250"/>
      <c r="C52" s="250"/>
      <c r="D52" s="250"/>
      <c r="E52" s="250"/>
      <c r="F52" s="9" t="s">
        <v>37</v>
      </c>
      <c r="G52" s="21" t="s">
        <v>120</v>
      </c>
    </row>
    <row r="53" spans="1:7" s="3" customFormat="1">
      <c r="A53" s="250"/>
      <c r="B53" s="250"/>
      <c r="C53" s="250"/>
      <c r="D53" s="250"/>
      <c r="E53" s="250"/>
      <c r="F53" s="9" t="s">
        <v>28</v>
      </c>
      <c r="G53" s="19" t="s">
        <v>120</v>
      </c>
    </row>
    <row r="54" spans="1:7" s="3" customFormat="1" ht="82.5">
      <c r="A54" s="16" t="s">
        <v>131</v>
      </c>
      <c r="B54" s="16" t="s">
        <v>132</v>
      </c>
      <c r="C54" s="16" t="s">
        <v>133</v>
      </c>
      <c r="D54" s="16" t="s">
        <v>127</v>
      </c>
      <c r="E54" s="16" t="s">
        <v>76</v>
      </c>
      <c r="F54" s="9" t="s">
        <v>39</v>
      </c>
      <c r="G54" s="25" t="s">
        <v>120</v>
      </c>
    </row>
    <row r="55" spans="1:7" s="3" customFormat="1">
      <c r="A55" s="281" t="s">
        <v>44</v>
      </c>
      <c r="B55" s="281"/>
      <c r="C55" s="281"/>
      <c r="D55" s="281"/>
      <c r="E55" s="281"/>
      <c r="F55" s="281"/>
      <c r="G55" s="281"/>
    </row>
    <row r="56" spans="1:7" s="3" customFormat="1">
      <c r="A56" s="281" t="s">
        <v>20</v>
      </c>
      <c r="B56" s="281"/>
      <c r="C56" s="281"/>
      <c r="D56" s="281"/>
      <c r="E56" s="281"/>
      <c r="F56" s="281" t="s">
        <v>21</v>
      </c>
      <c r="G56" s="281"/>
    </row>
    <row r="57" spans="1:7" s="3" customFormat="1">
      <c r="A57" s="250" t="s">
        <v>22</v>
      </c>
      <c r="B57" s="250" t="s">
        <v>23</v>
      </c>
      <c r="C57" s="250" t="s">
        <v>31</v>
      </c>
      <c r="D57" s="250" t="s">
        <v>24</v>
      </c>
      <c r="E57" s="250" t="s">
        <v>25</v>
      </c>
      <c r="F57" s="9" t="s">
        <v>26</v>
      </c>
      <c r="G57" s="22">
        <v>100</v>
      </c>
    </row>
    <row r="58" spans="1:7" s="3" customFormat="1">
      <c r="A58" s="250"/>
      <c r="B58" s="250"/>
      <c r="C58" s="250"/>
      <c r="D58" s="250"/>
      <c r="E58" s="250"/>
      <c r="F58" s="9" t="s">
        <v>36</v>
      </c>
      <c r="G58" s="17">
        <v>100</v>
      </c>
    </row>
    <row r="59" spans="1:7" s="3" customFormat="1">
      <c r="A59" s="250"/>
      <c r="B59" s="250"/>
      <c r="C59" s="250"/>
      <c r="D59" s="250"/>
      <c r="E59" s="250"/>
      <c r="F59" s="9" t="s">
        <v>27</v>
      </c>
      <c r="G59" s="17">
        <v>25</v>
      </c>
    </row>
    <row r="60" spans="1:7" s="3" customFormat="1">
      <c r="A60" s="250"/>
      <c r="B60" s="250"/>
      <c r="C60" s="250"/>
      <c r="D60" s="250"/>
      <c r="E60" s="250"/>
      <c r="F60" s="9" t="s">
        <v>37</v>
      </c>
      <c r="G60" s="12">
        <v>25</v>
      </c>
    </row>
    <row r="61" spans="1:7" s="3" customFormat="1">
      <c r="A61" s="250"/>
      <c r="B61" s="250"/>
      <c r="C61" s="250"/>
      <c r="D61" s="250"/>
      <c r="E61" s="250"/>
      <c r="F61" s="9" t="s">
        <v>28</v>
      </c>
      <c r="G61" s="17">
        <v>25</v>
      </c>
    </row>
    <row r="62" spans="1:7" s="3" customFormat="1" ht="49.5">
      <c r="A62" s="16" t="s">
        <v>152</v>
      </c>
      <c r="B62" s="16" t="s">
        <v>140</v>
      </c>
      <c r="C62" s="16" t="s">
        <v>134</v>
      </c>
      <c r="D62" s="16" t="s">
        <v>89</v>
      </c>
      <c r="E62" s="16" t="s">
        <v>90</v>
      </c>
      <c r="F62" s="9" t="s">
        <v>39</v>
      </c>
      <c r="G62" s="27">
        <f>(G61*100)/G58</f>
        <v>25</v>
      </c>
    </row>
    <row r="63" spans="1:7" s="3" customFormat="1">
      <c r="A63" s="250" t="s">
        <v>22</v>
      </c>
      <c r="B63" s="250" t="s">
        <v>23</v>
      </c>
      <c r="C63" s="250" t="s">
        <v>31</v>
      </c>
      <c r="D63" s="250" t="s">
        <v>24</v>
      </c>
      <c r="E63" s="250" t="s">
        <v>25</v>
      </c>
      <c r="F63" s="9" t="s">
        <v>26</v>
      </c>
      <c r="G63" s="26">
        <v>100</v>
      </c>
    </row>
    <row r="64" spans="1:7" s="3" customFormat="1">
      <c r="A64" s="250"/>
      <c r="B64" s="250"/>
      <c r="C64" s="250"/>
      <c r="D64" s="250"/>
      <c r="E64" s="250"/>
      <c r="F64" s="9" t="s">
        <v>36</v>
      </c>
      <c r="G64" s="19">
        <v>100</v>
      </c>
    </row>
    <row r="65" spans="1:7" s="3" customFormat="1">
      <c r="A65" s="250"/>
      <c r="B65" s="250"/>
      <c r="C65" s="250"/>
      <c r="D65" s="250"/>
      <c r="E65" s="250"/>
      <c r="F65" s="9" t="s">
        <v>27</v>
      </c>
      <c r="G65" s="19" t="s">
        <v>120</v>
      </c>
    </row>
    <row r="66" spans="1:7" s="3" customFormat="1">
      <c r="A66" s="250"/>
      <c r="B66" s="250"/>
      <c r="C66" s="250"/>
      <c r="D66" s="250"/>
      <c r="E66" s="250"/>
      <c r="F66" s="9" t="s">
        <v>37</v>
      </c>
      <c r="G66" s="21" t="s">
        <v>120</v>
      </c>
    </row>
    <row r="67" spans="1:7" s="3" customFormat="1">
      <c r="A67" s="250"/>
      <c r="B67" s="250"/>
      <c r="C67" s="250"/>
      <c r="D67" s="250"/>
      <c r="E67" s="250"/>
      <c r="F67" s="9" t="s">
        <v>28</v>
      </c>
      <c r="G67" s="19" t="s">
        <v>120</v>
      </c>
    </row>
    <row r="68" spans="1:7" s="3" customFormat="1" ht="66">
      <c r="A68" s="16" t="s">
        <v>153</v>
      </c>
      <c r="B68" s="16" t="s">
        <v>141</v>
      </c>
      <c r="C68" s="16" t="s">
        <v>134</v>
      </c>
      <c r="D68" s="16" t="s">
        <v>89</v>
      </c>
      <c r="E68" s="16" t="s">
        <v>135</v>
      </c>
      <c r="F68" s="9" t="s">
        <v>39</v>
      </c>
      <c r="G68" s="28" t="s">
        <v>120</v>
      </c>
    </row>
    <row r="69" spans="1:7" s="3" customFormat="1">
      <c r="A69" s="250" t="s">
        <v>22</v>
      </c>
      <c r="B69" s="250" t="s">
        <v>23</v>
      </c>
      <c r="C69" s="250" t="s">
        <v>31</v>
      </c>
      <c r="D69" s="250" t="s">
        <v>24</v>
      </c>
      <c r="E69" s="250" t="s">
        <v>25</v>
      </c>
      <c r="F69" s="9" t="s">
        <v>26</v>
      </c>
      <c r="G69" s="22">
        <v>100</v>
      </c>
    </row>
    <row r="70" spans="1:7" s="3" customFormat="1">
      <c r="A70" s="250"/>
      <c r="B70" s="250"/>
      <c r="C70" s="250"/>
      <c r="D70" s="250"/>
      <c r="E70" s="250"/>
      <c r="F70" s="9" t="s">
        <v>36</v>
      </c>
      <c r="G70" s="17">
        <v>100</v>
      </c>
    </row>
    <row r="71" spans="1:7" s="3" customFormat="1">
      <c r="A71" s="250"/>
      <c r="B71" s="250"/>
      <c r="C71" s="250"/>
      <c r="D71" s="250"/>
      <c r="E71" s="250"/>
      <c r="F71" s="9" t="s">
        <v>27</v>
      </c>
      <c r="G71" s="17">
        <v>25</v>
      </c>
    </row>
    <row r="72" spans="1:7" s="3" customFormat="1">
      <c r="A72" s="250"/>
      <c r="B72" s="250"/>
      <c r="C72" s="250"/>
      <c r="D72" s="250"/>
      <c r="E72" s="250"/>
      <c r="F72" s="9" t="s">
        <v>37</v>
      </c>
      <c r="G72" s="12">
        <v>25</v>
      </c>
    </row>
    <row r="73" spans="1:7" s="3" customFormat="1">
      <c r="A73" s="250"/>
      <c r="B73" s="250"/>
      <c r="C73" s="250"/>
      <c r="D73" s="250"/>
      <c r="E73" s="250"/>
      <c r="F73" s="9" t="s">
        <v>28</v>
      </c>
      <c r="G73" s="17">
        <v>25</v>
      </c>
    </row>
    <row r="74" spans="1:7" s="3" customFormat="1" ht="66">
      <c r="A74" s="16" t="s">
        <v>154</v>
      </c>
      <c r="B74" s="16" t="s">
        <v>142</v>
      </c>
      <c r="C74" s="16" t="s">
        <v>136</v>
      </c>
      <c r="D74" s="16" t="s">
        <v>89</v>
      </c>
      <c r="E74" s="16" t="s">
        <v>90</v>
      </c>
      <c r="F74" s="9" t="s">
        <v>39</v>
      </c>
      <c r="G74" s="27">
        <f>(G73*100)/G70</f>
        <v>25</v>
      </c>
    </row>
    <row r="75" spans="1:7" s="3" customFormat="1">
      <c r="A75" s="250" t="s">
        <v>22</v>
      </c>
      <c r="B75" s="250" t="s">
        <v>23</v>
      </c>
      <c r="C75" s="250" t="s">
        <v>31</v>
      </c>
      <c r="D75" s="250" t="s">
        <v>24</v>
      </c>
      <c r="E75" s="250" t="s">
        <v>25</v>
      </c>
      <c r="F75" s="9" t="s">
        <v>26</v>
      </c>
      <c r="G75" s="22">
        <v>100</v>
      </c>
    </row>
    <row r="76" spans="1:7" s="3" customFormat="1">
      <c r="A76" s="250"/>
      <c r="B76" s="250"/>
      <c r="C76" s="250"/>
      <c r="D76" s="250"/>
      <c r="E76" s="250"/>
      <c r="F76" s="9" t="s">
        <v>36</v>
      </c>
      <c r="G76" s="17">
        <v>100</v>
      </c>
    </row>
    <row r="77" spans="1:7" s="3" customFormat="1">
      <c r="A77" s="250"/>
      <c r="B77" s="250"/>
      <c r="C77" s="250"/>
      <c r="D77" s="250"/>
      <c r="E77" s="250"/>
      <c r="F77" s="9" t="s">
        <v>27</v>
      </c>
      <c r="G77" s="17">
        <v>25</v>
      </c>
    </row>
    <row r="78" spans="1:7" s="3" customFormat="1">
      <c r="A78" s="250"/>
      <c r="B78" s="250"/>
      <c r="C78" s="250"/>
      <c r="D78" s="250"/>
      <c r="E78" s="250"/>
      <c r="F78" s="9" t="s">
        <v>37</v>
      </c>
      <c r="G78" s="12">
        <v>25</v>
      </c>
    </row>
    <row r="79" spans="1:7" s="3" customFormat="1">
      <c r="A79" s="250"/>
      <c r="B79" s="250"/>
      <c r="C79" s="250"/>
      <c r="D79" s="250"/>
      <c r="E79" s="250"/>
      <c r="F79" s="9" t="s">
        <v>28</v>
      </c>
      <c r="G79" s="17">
        <v>25</v>
      </c>
    </row>
    <row r="80" spans="1:7" s="3" customFormat="1" ht="49.5">
      <c r="A80" s="16" t="s">
        <v>155</v>
      </c>
      <c r="B80" s="16" t="s">
        <v>143</v>
      </c>
      <c r="C80" s="16" t="s">
        <v>137</v>
      </c>
      <c r="D80" s="16" t="s">
        <v>89</v>
      </c>
      <c r="E80" s="16" t="s">
        <v>90</v>
      </c>
      <c r="F80" s="9" t="s">
        <v>39</v>
      </c>
      <c r="G80" s="27">
        <f>(G79*100)/G76</f>
        <v>25</v>
      </c>
    </row>
    <row r="81" spans="1:7" s="3" customFormat="1">
      <c r="A81" s="250" t="s">
        <v>22</v>
      </c>
      <c r="B81" s="250" t="s">
        <v>23</v>
      </c>
      <c r="C81" s="250" t="s">
        <v>31</v>
      </c>
      <c r="D81" s="250" t="s">
        <v>24</v>
      </c>
      <c r="E81" s="250" t="s">
        <v>25</v>
      </c>
      <c r="F81" s="9" t="s">
        <v>26</v>
      </c>
      <c r="G81" s="22">
        <v>100</v>
      </c>
    </row>
    <row r="82" spans="1:7" s="3" customFormat="1">
      <c r="A82" s="250"/>
      <c r="B82" s="250"/>
      <c r="C82" s="250"/>
      <c r="D82" s="250"/>
      <c r="E82" s="250"/>
      <c r="F82" s="9" t="s">
        <v>36</v>
      </c>
      <c r="G82" s="17">
        <v>100</v>
      </c>
    </row>
    <row r="83" spans="1:7" s="3" customFormat="1">
      <c r="A83" s="250"/>
      <c r="B83" s="250"/>
      <c r="C83" s="250"/>
      <c r="D83" s="250"/>
      <c r="E83" s="250"/>
      <c r="F83" s="9" t="s">
        <v>27</v>
      </c>
      <c r="G83" s="17">
        <v>25</v>
      </c>
    </row>
    <row r="84" spans="1:7" s="3" customFormat="1">
      <c r="A84" s="250"/>
      <c r="B84" s="250"/>
      <c r="C84" s="250"/>
      <c r="D84" s="250"/>
      <c r="E84" s="250"/>
      <c r="F84" s="9" t="s">
        <v>37</v>
      </c>
      <c r="G84" s="12">
        <v>25</v>
      </c>
    </row>
    <row r="85" spans="1:7" s="3" customFormat="1">
      <c r="A85" s="250"/>
      <c r="B85" s="250"/>
      <c r="C85" s="250"/>
      <c r="D85" s="250"/>
      <c r="E85" s="250"/>
      <c r="F85" s="9" t="s">
        <v>28</v>
      </c>
      <c r="G85" s="17">
        <v>25</v>
      </c>
    </row>
    <row r="86" spans="1:7" s="3" customFormat="1" ht="115.5">
      <c r="A86" s="16" t="s">
        <v>156</v>
      </c>
      <c r="B86" s="16" t="s">
        <v>144</v>
      </c>
      <c r="C86" s="16" t="s">
        <v>138</v>
      </c>
      <c r="D86" s="16" t="s">
        <v>89</v>
      </c>
      <c r="E86" s="16" t="s">
        <v>90</v>
      </c>
      <c r="F86" s="9" t="s">
        <v>39</v>
      </c>
      <c r="G86" s="27">
        <f>(G85*100)/G82</f>
        <v>25</v>
      </c>
    </row>
    <row r="87" spans="1:7" s="3" customFormat="1">
      <c r="A87" s="250" t="s">
        <v>22</v>
      </c>
      <c r="B87" s="250" t="s">
        <v>23</v>
      </c>
      <c r="C87" s="250" t="s">
        <v>31</v>
      </c>
      <c r="D87" s="250" t="s">
        <v>24</v>
      </c>
      <c r="E87" s="250" t="s">
        <v>25</v>
      </c>
      <c r="F87" s="9" t="s">
        <v>26</v>
      </c>
      <c r="G87" s="22">
        <v>95</v>
      </c>
    </row>
    <row r="88" spans="1:7" s="3" customFormat="1">
      <c r="A88" s="250"/>
      <c r="B88" s="250"/>
      <c r="C88" s="250"/>
      <c r="D88" s="250"/>
      <c r="E88" s="250"/>
      <c r="F88" s="9" t="s">
        <v>36</v>
      </c>
      <c r="G88" s="17">
        <v>95</v>
      </c>
    </row>
    <row r="89" spans="1:7" s="3" customFormat="1">
      <c r="A89" s="250"/>
      <c r="B89" s="250"/>
      <c r="C89" s="250"/>
      <c r="D89" s="250"/>
      <c r="E89" s="250"/>
      <c r="F89" s="9" t="s">
        <v>27</v>
      </c>
      <c r="G89" s="17">
        <v>95</v>
      </c>
    </row>
    <row r="90" spans="1:7" s="3" customFormat="1">
      <c r="A90" s="250"/>
      <c r="B90" s="250"/>
      <c r="C90" s="250"/>
      <c r="D90" s="250"/>
      <c r="E90" s="250"/>
      <c r="F90" s="9" t="s">
        <v>37</v>
      </c>
      <c r="G90" s="12">
        <v>95</v>
      </c>
    </row>
    <row r="91" spans="1:7" s="3" customFormat="1">
      <c r="A91" s="250"/>
      <c r="B91" s="250"/>
      <c r="C91" s="250"/>
      <c r="D91" s="250"/>
      <c r="E91" s="250"/>
      <c r="F91" s="9" t="s">
        <v>28</v>
      </c>
      <c r="G91" s="17">
        <v>100</v>
      </c>
    </row>
    <row r="92" spans="1:7" s="3" customFormat="1" ht="66">
      <c r="A92" s="123" t="s">
        <v>157</v>
      </c>
      <c r="B92" s="123" t="s">
        <v>145</v>
      </c>
      <c r="C92" s="123" t="s">
        <v>139</v>
      </c>
      <c r="D92" s="123" t="s">
        <v>89</v>
      </c>
      <c r="E92" s="16" t="s">
        <v>90</v>
      </c>
      <c r="F92" s="9" t="s">
        <v>39</v>
      </c>
      <c r="G92" s="30">
        <f>(G91*100)/G88</f>
        <v>105.26315789473684</v>
      </c>
    </row>
    <row r="93" spans="1:7" s="3" customFormat="1">
      <c r="A93" s="250" t="s">
        <v>22</v>
      </c>
      <c r="B93" s="250" t="s">
        <v>23</v>
      </c>
      <c r="C93" s="250" t="s">
        <v>31</v>
      </c>
      <c r="D93" s="250" t="s">
        <v>24</v>
      </c>
      <c r="E93" s="250" t="s">
        <v>25</v>
      </c>
      <c r="F93" s="9" t="s">
        <v>26</v>
      </c>
      <c r="G93" s="26">
        <v>100</v>
      </c>
    </row>
    <row r="94" spans="1:7" s="3" customFormat="1">
      <c r="A94" s="250"/>
      <c r="B94" s="250"/>
      <c r="C94" s="250"/>
      <c r="D94" s="250"/>
      <c r="E94" s="250"/>
      <c r="F94" s="9" t="s">
        <v>36</v>
      </c>
      <c r="G94" s="19">
        <v>100</v>
      </c>
    </row>
    <row r="95" spans="1:7" s="3" customFormat="1">
      <c r="A95" s="250"/>
      <c r="B95" s="250"/>
      <c r="C95" s="250"/>
      <c r="D95" s="250"/>
      <c r="E95" s="250"/>
      <c r="F95" s="9" t="s">
        <v>27</v>
      </c>
      <c r="G95" s="19" t="s">
        <v>120</v>
      </c>
    </row>
    <row r="96" spans="1:7" s="3" customFormat="1">
      <c r="A96" s="250"/>
      <c r="B96" s="250"/>
      <c r="C96" s="250"/>
      <c r="D96" s="250"/>
      <c r="E96" s="250"/>
      <c r="F96" s="9" t="s">
        <v>37</v>
      </c>
      <c r="G96" s="21" t="s">
        <v>120</v>
      </c>
    </row>
    <row r="97" spans="1:7" s="3" customFormat="1">
      <c r="A97" s="250"/>
      <c r="B97" s="250"/>
      <c r="C97" s="250"/>
      <c r="D97" s="250"/>
      <c r="E97" s="250"/>
      <c r="F97" s="9" t="s">
        <v>28</v>
      </c>
      <c r="G97" s="19" t="s">
        <v>120</v>
      </c>
    </row>
    <row r="98" spans="1:7" s="3" customFormat="1" ht="66">
      <c r="A98" s="16" t="s">
        <v>158</v>
      </c>
      <c r="B98" s="16" t="s">
        <v>149</v>
      </c>
      <c r="C98" s="16" t="s">
        <v>146</v>
      </c>
      <c r="D98" s="16" t="s">
        <v>89</v>
      </c>
      <c r="E98" s="16" t="s">
        <v>135</v>
      </c>
      <c r="F98" s="9" t="s">
        <v>39</v>
      </c>
      <c r="G98" s="28" t="s">
        <v>120</v>
      </c>
    </row>
    <row r="99" spans="1:7" s="3" customFormat="1">
      <c r="A99" s="250" t="s">
        <v>22</v>
      </c>
      <c r="B99" s="250" t="s">
        <v>23</v>
      </c>
      <c r="C99" s="250" t="s">
        <v>31</v>
      </c>
      <c r="D99" s="250" t="s">
        <v>24</v>
      </c>
      <c r="E99" s="250" t="s">
        <v>25</v>
      </c>
      <c r="F99" s="9" t="s">
        <v>26</v>
      </c>
      <c r="G99" s="22">
        <v>100</v>
      </c>
    </row>
    <row r="100" spans="1:7" s="3" customFormat="1">
      <c r="A100" s="250"/>
      <c r="B100" s="250"/>
      <c r="C100" s="250"/>
      <c r="D100" s="250"/>
      <c r="E100" s="250"/>
      <c r="F100" s="9" t="s">
        <v>36</v>
      </c>
      <c r="G100" s="17">
        <v>100</v>
      </c>
    </row>
    <row r="101" spans="1:7" s="3" customFormat="1">
      <c r="A101" s="250"/>
      <c r="B101" s="250"/>
      <c r="C101" s="250"/>
      <c r="D101" s="250"/>
      <c r="E101" s="250"/>
      <c r="F101" s="9" t="s">
        <v>27</v>
      </c>
      <c r="G101" s="17">
        <v>25</v>
      </c>
    </row>
    <row r="102" spans="1:7" s="3" customFormat="1">
      <c r="A102" s="250"/>
      <c r="B102" s="250"/>
      <c r="C102" s="250"/>
      <c r="D102" s="250"/>
      <c r="E102" s="250"/>
      <c r="F102" s="9" t="s">
        <v>37</v>
      </c>
      <c r="G102" s="12">
        <v>25</v>
      </c>
    </row>
    <row r="103" spans="1:7" s="3" customFormat="1">
      <c r="A103" s="250"/>
      <c r="B103" s="250"/>
      <c r="C103" s="250"/>
      <c r="D103" s="250"/>
      <c r="E103" s="250"/>
      <c r="F103" s="9" t="s">
        <v>28</v>
      </c>
      <c r="G103" s="17">
        <v>0</v>
      </c>
    </row>
    <row r="104" spans="1:7" s="3" customFormat="1" ht="49.5">
      <c r="A104" s="16" t="s">
        <v>159</v>
      </c>
      <c r="B104" s="16" t="s">
        <v>150</v>
      </c>
      <c r="C104" s="16" t="s">
        <v>147</v>
      </c>
      <c r="D104" s="16" t="s">
        <v>89</v>
      </c>
      <c r="E104" s="16" t="s">
        <v>90</v>
      </c>
      <c r="F104" s="9" t="s">
        <v>39</v>
      </c>
      <c r="G104" s="27">
        <f>(G103*100)/G100</f>
        <v>0</v>
      </c>
    </row>
    <row r="105" spans="1:7" s="3" customFormat="1">
      <c r="A105" s="250" t="s">
        <v>22</v>
      </c>
      <c r="B105" s="250" t="s">
        <v>23</v>
      </c>
      <c r="C105" s="250" t="s">
        <v>31</v>
      </c>
      <c r="D105" s="250" t="s">
        <v>24</v>
      </c>
      <c r="E105" s="250" t="s">
        <v>25</v>
      </c>
      <c r="F105" s="9" t="s">
        <v>26</v>
      </c>
      <c r="G105" s="22">
        <v>100</v>
      </c>
    </row>
    <row r="106" spans="1:7" s="3" customFormat="1">
      <c r="A106" s="250"/>
      <c r="B106" s="250"/>
      <c r="C106" s="250"/>
      <c r="D106" s="250"/>
      <c r="E106" s="250"/>
      <c r="F106" s="9" t="s">
        <v>36</v>
      </c>
      <c r="G106" s="17">
        <v>100</v>
      </c>
    </row>
    <row r="107" spans="1:7" s="3" customFormat="1">
      <c r="A107" s="250"/>
      <c r="B107" s="250"/>
      <c r="C107" s="250"/>
      <c r="D107" s="250"/>
      <c r="E107" s="250"/>
      <c r="F107" s="9" t="s">
        <v>27</v>
      </c>
      <c r="G107" s="17">
        <v>25</v>
      </c>
    </row>
    <row r="108" spans="1:7" s="3" customFormat="1">
      <c r="A108" s="250"/>
      <c r="B108" s="250"/>
      <c r="C108" s="250"/>
      <c r="D108" s="250"/>
      <c r="E108" s="250"/>
      <c r="F108" s="9" t="s">
        <v>37</v>
      </c>
      <c r="G108" s="12">
        <v>25</v>
      </c>
    </row>
    <row r="109" spans="1:7" s="3" customFormat="1">
      <c r="A109" s="250"/>
      <c r="B109" s="250"/>
      <c r="C109" s="250"/>
      <c r="D109" s="250"/>
      <c r="E109" s="250"/>
      <c r="F109" s="9" t="s">
        <v>28</v>
      </c>
      <c r="G109" s="17">
        <v>0</v>
      </c>
    </row>
    <row r="110" spans="1:7" s="3" customFormat="1" ht="115.5">
      <c r="A110" s="16" t="s">
        <v>160</v>
      </c>
      <c r="B110" s="16" t="s">
        <v>151</v>
      </c>
      <c r="C110" s="16" t="s">
        <v>148</v>
      </c>
      <c r="D110" s="16" t="s">
        <v>89</v>
      </c>
      <c r="E110" s="16" t="s">
        <v>90</v>
      </c>
      <c r="F110" s="9" t="s">
        <v>39</v>
      </c>
      <c r="G110" s="27">
        <f>(G109*100)/G106</f>
        <v>0</v>
      </c>
    </row>
    <row r="111" spans="1:7" s="3" customFormat="1">
      <c r="A111" s="256" t="s">
        <v>29</v>
      </c>
      <c r="B111" s="256"/>
      <c r="C111" s="256"/>
      <c r="D111" s="256"/>
      <c r="E111" s="256"/>
      <c r="F111" s="256"/>
      <c r="G111" s="256"/>
    </row>
    <row r="112" spans="1:7" s="3" customFormat="1">
      <c r="A112" s="275" t="s">
        <v>128</v>
      </c>
      <c r="B112" s="275"/>
      <c r="C112" s="275"/>
      <c r="D112" s="275"/>
      <c r="E112" s="275"/>
      <c r="F112" s="275"/>
      <c r="G112" s="275"/>
    </row>
    <row r="113" spans="1:7" s="3" customFormat="1">
      <c r="A113" s="10" t="s">
        <v>53</v>
      </c>
      <c r="B113" s="280"/>
      <c r="C113" s="280"/>
      <c r="D113" s="280"/>
      <c r="E113" s="280"/>
      <c r="F113" s="280"/>
      <c r="G113" s="280"/>
    </row>
    <row r="114" spans="1:7" s="3" customFormat="1">
      <c r="A114" s="275" t="s">
        <v>129</v>
      </c>
      <c r="B114" s="275"/>
      <c r="C114" s="275"/>
      <c r="D114" s="275"/>
      <c r="E114" s="275"/>
      <c r="F114" s="275"/>
      <c r="G114" s="275"/>
    </row>
    <row r="115" spans="1:7" s="3" customFormat="1">
      <c r="A115" s="10" t="s">
        <v>53</v>
      </c>
      <c r="B115" s="280"/>
      <c r="C115" s="280"/>
      <c r="D115" s="280"/>
      <c r="E115" s="280"/>
      <c r="F115" s="280"/>
      <c r="G115" s="280"/>
    </row>
    <row r="116" spans="1:7" s="3" customFormat="1">
      <c r="A116" s="275" t="s">
        <v>130</v>
      </c>
      <c r="B116" s="275"/>
      <c r="C116" s="275"/>
      <c r="D116" s="275"/>
      <c r="E116" s="275"/>
      <c r="F116" s="275"/>
      <c r="G116" s="275"/>
    </row>
    <row r="117" spans="1:7" s="3" customFormat="1">
      <c r="A117" s="10" t="s">
        <v>53</v>
      </c>
      <c r="B117" s="280"/>
      <c r="C117" s="280"/>
      <c r="D117" s="280"/>
      <c r="E117" s="280"/>
      <c r="F117" s="280"/>
      <c r="G117" s="280"/>
    </row>
    <row r="118" spans="1:7" s="3" customFormat="1">
      <c r="A118" s="275" t="s">
        <v>131</v>
      </c>
      <c r="B118" s="275"/>
      <c r="C118" s="275"/>
      <c r="D118" s="275"/>
      <c r="E118" s="275"/>
      <c r="F118" s="275"/>
      <c r="G118" s="275"/>
    </row>
    <row r="119" spans="1:7" s="3" customFormat="1">
      <c r="A119" s="10" t="s">
        <v>53</v>
      </c>
      <c r="B119" s="280"/>
      <c r="C119" s="280"/>
      <c r="D119" s="280"/>
      <c r="E119" s="280"/>
      <c r="F119" s="280"/>
      <c r="G119" s="280"/>
    </row>
    <row r="120" spans="1:7" s="3" customFormat="1">
      <c r="A120" s="275" t="s">
        <v>152</v>
      </c>
      <c r="B120" s="275"/>
      <c r="C120" s="275"/>
      <c r="D120" s="275"/>
      <c r="E120" s="275"/>
      <c r="F120" s="275"/>
      <c r="G120" s="275"/>
    </row>
    <row r="121" spans="1:7" s="3" customFormat="1">
      <c r="A121" s="10" t="s">
        <v>53</v>
      </c>
      <c r="B121" s="280" t="s">
        <v>232</v>
      </c>
      <c r="C121" s="280"/>
      <c r="D121" s="280"/>
      <c r="E121" s="280"/>
      <c r="F121" s="280"/>
      <c r="G121" s="280"/>
    </row>
    <row r="122" spans="1:7" s="3" customFormat="1">
      <c r="A122" s="275" t="s">
        <v>153</v>
      </c>
      <c r="B122" s="275"/>
      <c r="C122" s="275"/>
      <c r="D122" s="275"/>
      <c r="E122" s="275"/>
      <c r="F122" s="275"/>
      <c r="G122" s="275"/>
    </row>
    <row r="123" spans="1:7" s="3" customFormat="1">
      <c r="A123" s="10" t="s">
        <v>53</v>
      </c>
      <c r="B123" s="280"/>
      <c r="C123" s="280"/>
      <c r="D123" s="280"/>
      <c r="E123" s="280"/>
      <c r="F123" s="280"/>
      <c r="G123" s="280"/>
    </row>
    <row r="124" spans="1:7" s="3" customFormat="1">
      <c r="A124" s="275" t="s">
        <v>154</v>
      </c>
      <c r="B124" s="275"/>
      <c r="C124" s="275"/>
      <c r="D124" s="275"/>
      <c r="E124" s="275"/>
      <c r="F124" s="275"/>
      <c r="G124" s="275"/>
    </row>
    <row r="125" spans="1:7" s="3" customFormat="1">
      <c r="A125" s="10" t="s">
        <v>53</v>
      </c>
      <c r="B125" s="280"/>
      <c r="C125" s="280"/>
      <c r="D125" s="280"/>
      <c r="E125" s="280"/>
      <c r="F125" s="280"/>
      <c r="G125" s="280"/>
    </row>
    <row r="126" spans="1:7" s="3" customFormat="1">
      <c r="A126" s="275" t="s">
        <v>155</v>
      </c>
      <c r="B126" s="275"/>
      <c r="C126" s="275"/>
      <c r="D126" s="275"/>
      <c r="E126" s="275"/>
      <c r="F126" s="275"/>
      <c r="G126" s="275"/>
    </row>
    <row r="127" spans="1:7" s="3" customFormat="1">
      <c r="A127" s="10" t="s">
        <v>53</v>
      </c>
      <c r="B127" s="280"/>
      <c r="C127" s="280"/>
      <c r="D127" s="280"/>
      <c r="E127" s="280"/>
      <c r="F127" s="280"/>
      <c r="G127" s="280"/>
    </row>
    <row r="128" spans="1:7" s="3" customFormat="1">
      <c r="A128" s="275" t="s">
        <v>156</v>
      </c>
      <c r="B128" s="275"/>
      <c r="C128" s="275"/>
      <c r="D128" s="275"/>
      <c r="E128" s="275"/>
      <c r="F128" s="275"/>
      <c r="G128" s="275"/>
    </row>
    <row r="129" spans="1:7" s="3" customFormat="1">
      <c r="A129" s="10" t="s">
        <v>53</v>
      </c>
      <c r="B129" s="280"/>
      <c r="C129" s="280"/>
      <c r="D129" s="280"/>
      <c r="E129" s="280"/>
      <c r="F129" s="280"/>
      <c r="G129" s="280"/>
    </row>
    <row r="130" spans="1:7" s="3" customFormat="1">
      <c r="A130" s="275" t="s">
        <v>157</v>
      </c>
      <c r="B130" s="275"/>
      <c r="C130" s="275"/>
      <c r="D130" s="275"/>
      <c r="E130" s="275"/>
      <c r="F130" s="275"/>
      <c r="G130" s="275"/>
    </row>
    <row r="131" spans="1:7" s="3" customFormat="1">
      <c r="A131" s="10" t="s">
        <v>53</v>
      </c>
      <c r="B131" s="280"/>
      <c r="C131" s="280"/>
      <c r="D131" s="280"/>
      <c r="E131" s="280"/>
      <c r="F131" s="280"/>
      <c r="G131" s="280"/>
    </row>
    <row r="132" spans="1:7" s="3" customFormat="1">
      <c r="A132" s="275" t="s">
        <v>158</v>
      </c>
      <c r="B132" s="275"/>
      <c r="C132" s="275"/>
      <c r="D132" s="275"/>
      <c r="E132" s="275"/>
      <c r="F132" s="275"/>
      <c r="G132" s="275"/>
    </row>
    <row r="133" spans="1:7" s="3" customFormat="1">
      <c r="A133" s="10" t="s">
        <v>53</v>
      </c>
      <c r="B133" s="280"/>
      <c r="C133" s="280"/>
      <c r="D133" s="280"/>
      <c r="E133" s="280"/>
      <c r="F133" s="280"/>
      <c r="G133" s="280"/>
    </row>
    <row r="134" spans="1:7" s="3" customFormat="1">
      <c r="A134" s="275" t="s">
        <v>159</v>
      </c>
      <c r="B134" s="275"/>
      <c r="C134" s="275"/>
      <c r="D134" s="275"/>
      <c r="E134" s="275"/>
      <c r="F134" s="275"/>
      <c r="G134" s="275"/>
    </row>
    <row r="135" spans="1:7" s="3" customFormat="1">
      <c r="A135" s="10" t="s">
        <v>53</v>
      </c>
      <c r="B135" s="280" t="s">
        <v>233</v>
      </c>
      <c r="C135" s="280"/>
      <c r="D135" s="280"/>
      <c r="E135" s="280"/>
      <c r="F135" s="280"/>
      <c r="G135" s="280"/>
    </row>
    <row r="136" spans="1:7" s="3" customFormat="1">
      <c r="A136" s="275" t="s">
        <v>160</v>
      </c>
      <c r="B136" s="275"/>
      <c r="C136" s="275"/>
      <c r="D136" s="275"/>
      <c r="E136" s="275"/>
      <c r="F136" s="275"/>
      <c r="G136" s="275"/>
    </row>
    <row r="137" spans="1:7" s="3" customFormat="1">
      <c r="A137" s="10" t="s">
        <v>53</v>
      </c>
      <c r="B137" s="280" t="s">
        <v>234</v>
      </c>
      <c r="C137" s="280"/>
      <c r="D137" s="280"/>
      <c r="E137" s="280"/>
      <c r="F137" s="280"/>
      <c r="G137" s="280"/>
    </row>
    <row r="138" spans="1:7" s="3" customFormat="1">
      <c r="A138" s="277"/>
      <c r="B138" s="277"/>
      <c r="C138" s="277"/>
      <c r="D138" s="277"/>
      <c r="E138" s="277"/>
      <c r="F138" s="277"/>
      <c r="G138" s="277"/>
    </row>
    <row r="139" spans="1:7" s="3" customFormat="1">
      <c r="A139" s="256" t="s">
        <v>38</v>
      </c>
      <c r="B139" s="256"/>
      <c r="C139" s="256"/>
      <c r="D139" s="256"/>
      <c r="E139" s="256"/>
      <c r="F139" s="256"/>
      <c r="G139" s="256"/>
    </row>
    <row r="140" spans="1:7" s="3" customFormat="1">
      <c r="A140" s="275" t="s">
        <v>161</v>
      </c>
      <c r="B140" s="275"/>
      <c r="C140" s="275"/>
      <c r="D140" s="275"/>
      <c r="E140" s="275"/>
      <c r="F140" s="275"/>
      <c r="G140" s="275"/>
    </row>
    <row r="141" spans="1:7" s="3" customFormat="1" ht="33">
      <c r="A141" s="11" t="s">
        <v>33</v>
      </c>
      <c r="B141" s="276"/>
      <c r="C141" s="276"/>
      <c r="D141" s="276"/>
      <c r="E141" s="276"/>
      <c r="F141" s="276"/>
      <c r="G141" s="276"/>
    </row>
    <row r="142" spans="1:7" s="3" customFormat="1">
      <c r="A142" s="11" t="s">
        <v>34</v>
      </c>
      <c r="B142" s="276"/>
      <c r="C142" s="276"/>
      <c r="D142" s="276"/>
      <c r="E142" s="276"/>
      <c r="F142" s="276"/>
      <c r="G142" s="276"/>
    </row>
    <row r="143" spans="1:7" s="3" customFormat="1">
      <c r="A143" s="11" t="s">
        <v>35</v>
      </c>
      <c r="B143" s="278" t="s">
        <v>30</v>
      </c>
      <c r="C143" s="278"/>
      <c r="D143" s="278"/>
      <c r="E143" s="278"/>
      <c r="F143" s="278"/>
      <c r="G143" s="278"/>
    </row>
    <row r="144" spans="1:7" s="3" customFormat="1">
      <c r="A144" s="277"/>
      <c r="B144" s="277"/>
      <c r="C144" s="277"/>
      <c r="D144" s="277"/>
      <c r="E144" s="277"/>
      <c r="F144" s="277"/>
      <c r="G144" s="277"/>
    </row>
    <row r="145" spans="1:7">
      <c r="A145" s="256" t="s">
        <v>61</v>
      </c>
      <c r="B145" s="256"/>
      <c r="C145" s="256"/>
      <c r="D145" s="256"/>
      <c r="E145" s="256"/>
      <c r="F145" s="256"/>
      <c r="G145" s="256"/>
    </row>
    <row r="146" spans="1:7">
      <c r="A146" s="275" t="s">
        <v>114</v>
      </c>
      <c r="B146" s="275"/>
      <c r="C146" s="275"/>
      <c r="D146" s="275"/>
      <c r="E146" s="275"/>
      <c r="F146" s="275"/>
      <c r="G146" s="275"/>
    </row>
    <row r="147" spans="1:7">
      <c r="A147" s="277"/>
      <c r="B147" s="277"/>
      <c r="C147" s="277"/>
      <c r="D147" s="277"/>
      <c r="E147" s="277"/>
      <c r="F147" s="277"/>
      <c r="G147" s="277"/>
    </row>
    <row r="149" spans="1:7">
      <c r="A149" s="32"/>
    </row>
  </sheetData>
  <mergeCells count="150">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2:E42"/>
    <mergeCell ref="F42:G42"/>
    <mergeCell ref="A43:A47"/>
    <mergeCell ref="B43:B47"/>
    <mergeCell ref="C43:C47"/>
    <mergeCell ref="D43:D47"/>
    <mergeCell ref="E43:E47"/>
    <mergeCell ref="A41:G41"/>
    <mergeCell ref="A33:G33"/>
    <mergeCell ref="A34:E34"/>
    <mergeCell ref="F34:G34"/>
    <mergeCell ref="A35:A39"/>
    <mergeCell ref="B35:B39"/>
    <mergeCell ref="C35:C39"/>
    <mergeCell ref="D35:D39"/>
    <mergeCell ref="E35:E39"/>
    <mergeCell ref="A55:G55"/>
    <mergeCell ref="A56:E56"/>
    <mergeCell ref="F56:G56"/>
    <mergeCell ref="A57:A61"/>
    <mergeCell ref="B57:B61"/>
    <mergeCell ref="C57:C61"/>
    <mergeCell ref="D57:D61"/>
    <mergeCell ref="E57:E61"/>
    <mergeCell ref="A49:A53"/>
    <mergeCell ref="B49:B53"/>
    <mergeCell ref="C49:C53"/>
    <mergeCell ref="D49:D53"/>
    <mergeCell ref="E49:E53"/>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111:G111"/>
    <mergeCell ref="E87:E91"/>
    <mergeCell ref="A93:A97"/>
    <mergeCell ref="B93:B97"/>
    <mergeCell ref="C93:C97"/>
    <mergeCell ref="A105:A109"/>
    <mergeCell ref="B105:B109"/>
    <mergeCell ref="C105:C109"/>
    <mergeCell ref="D105:D109"/>
    <mergeCell ref="E105:E109"/>
    <mergeCell ref="D93:D97"/>
    <mergeCell ref="E93:E97"/>
    <mergeCell ref="A99:A103"/>
    <mergeCell ref="B99:B103"/>
    <mergeCell ref="C99:C103"/>
    <mergeCell ref="D99:D103"/>
    <mergeCell ref="E99:E103"/>
    <mergeCell ref="A147:G147"/>
    <mergeCell ref="A81:A85"/>
    <mergeCell ref="B81:B85"/>
    <mergeCell ref="C81:C85"/>
    <mergeCell ref="D81:D85"/>
    <mergeCell ref="E81:E85"/>
    <mergeCell ref="A87:A91"/>
    <mergeCell ref="B87:B91"/>
    <mergeCell ref="C87:C91"/>
    <mergeCell ref="D87:D91"/>
    <mergeCell ref="A146:G146"/>
    <mergeCell ref="A144:G144"/>
    <mergeCell ref="A145:G145"/>
    <mergeCell ref="B142:G142"/>
    <mergeCell ref="B143:G143"/>
    <mergeCell ref="A130:G130"/>
    <mergeCell ref="B131:G131"/>
    <mergeCell ref="A138:G138"/>
    <mergeCell ref="A139:G139"/>
    <mergeCell ref="A140:G140"/>
    <mergeCell ref="B141:G141"/>
    <mergeCell ref="B137:G137"/>
    <mergeCell ref="A124:G124"/>
    <mergeCell ref="B125:G125"/>
    <mergeCell ref="A132:G132"/>
    <mergeCell ref="B133:G133"/>
    <mergeCell ref="A134:G134"/>
    <mergeCell ref="B135:G135"/>
    <mergeCell ref="A136:G136"/>
    <mergeCell ref="A126:G126"/>
    <mergeCell ref="B127:G127"/>
    <mergeCell ref="A128:G128"/>
    <mergeCell ref="B129:G129"/>
    <mergeCell ref="A118:G118"/>
    <mergeCell ref="B119:G119"/>
    <mergeCell ref="A120:G120"/>
    <mergeCell ref="B121:G121"/>
    <mergeCell ref="A122:G122"/>
    <mergeCell ref="B123:G123"/>
    <mergeCell ref="A112:G112"/>
    <mergeCell ref="B113:G113"/>
    <mergeCell ref="A114:G114"/>
    <mergeCell ref="B115:G115"/>
    <mergeCell ref="A116:G116"/>
    <mergeCell ref="B117:G117"/>
  </mergeCells>
  <conditionalFormatting sqref="D92">
    <cfRule type="cellIs" dxfId="2"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7C71"/>
  </sheetPr>
  <dimension ref="A1:H123"/>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ht="32.25" customHeight="1">
      <c r="A4" s="292" t="s">
        <v>2</v>
      </c>
      <c r="B4" s="292"/>
      <c r="C4" s="292"/>
      <c r="D4" s="284" t="s">
        <v>63</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65</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60</v>
      </c>
      <c r="B11" s="284"/>
      <c r="C11" s="284"/>
      <c r="D11" s="284"/>
      <c r="E11" s="284"/>
      <c r="F11" s="284"/>
      <c r="G11" s="284"/>
    </row>
    <row r="12" spans="1:8">
      <c r="A12" s="284" t="s">
        <v>49</v>
      </c>
      <c r="B12" s="284"/>
      <c r="C12" s="284"/>
      <c r="D12" s="284"/>
      <c r="E12" s="284"/>
      <c r="F12" s="284"/>
      <c r="G12" s="284"/>
    </row>
    <row r="13" spans="1:8">
      <c r="A13" s="284" t="s">
        <v>52</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14" t="s">
        <v>15</v>
      </c>
    </row>
    <row r="21" spans="1:7">
      <c r="A21" s="285"/>
      <c r="B21" s="286"/>
      <c r="C21" s="289" t="s">
        <v>16</v>
      </c>
      <c r="D21" s="290"/>
      <c r="E21" s="42" t="s">
        <v>16</v>
      </c>
      <c r="F21" s="42" t="s">
        <v>16</v>
      </c>
      <c r="G21" s="115" t="s">
        <v>17</v>
      </c>
    </row>
    <row r="22" spans="1:7">
      <c r="A22" s="250" t="s">
        <v>238</v>
      </c>
      <c r="B22" s="250"/>
      <c r="C22" s="265">
        <v>101.63</v>
      </c>
      <c r="D22" s="265"/>
      <c r="E22" s="52">
        <v>82.17</v>
      </c>
      <c r="F22" s="52">
        <v>17.489999999999998</v>
      </c>
      <c r="G22" s="117">
        <f>(F22*100)/C22</f>
        <v>17.209485388172784</v>
      </c>
    </row>
    <row r="23" spans="1:7">
      <c r="A23" s="250" t="s">
        <v>18</v>
      </c>
      <c r="B23" s="250"/>
      <c r="C23" s="266">
        <v>101.38</v>
      </c>
      <c r="D23" s="266"/>
      <c r="E23" s="35">
        <v>23.63</v>
      </c>
      <c r="F23" s="52">
        <v>17.489999999999998</v>
      </c>
      <c r="G23" s="118">
        <f>(F23*100)/C23</f>
        <v>17.251923456303018</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8" t="s">
        <v>26</v>
      </c>
      <c r="G27" s="18">
        <v>1</v>
      </c>
    </row>
    <row r="28" spans="1:7">
      <c r="A28" s="250"/>
      <c r="B28" s="250"/>
      <c r="C28" s="250"/>
      <c r="D28" s="250"/>
      <c r="E28" s="250"/>
      <c r="F28" s="9" t="s">
        <v>36</v>
      </c>
      <c r="G28" s="19">
        <v>1</v>
      </c>
    </row>
    <row r="29" spans="1:7">
      <c r="A29" s="250"/>
      <c r="B29" s="250"/>
      <c r="C29" s="250"/>
      <c r="D29" s="250"/>
      <c r="E29" s="250"/>
      <c r="F29" s="8" t="s">
        <v>27</v>
      </c>
      <c r="G29" s="18" t="s">
        <v>120</v>
      </c>
    </row>
    <row r="30" spans="1:7">
      <c r="A30" s="250"/>
      <c r="B30" s="250"/>
      <c r="C30" s="250"/>
      <c r="D30" s="250"/>
      <c r="E30" s="250"/>
      <c r="F30" s="9" t="s">
        <v>37</v>
      </c>
      <c r="G30" s="19" t="s">
        <v>120</v>
      </c>
    </row>
    <row r="31" spans="1:7">
      <c r="A31" s="250"/>
      <c r="B31" s="250"/>
      <c r="C31" s="250"/>
      <c r="D31" s="250"/>
      <c r="E31" s="250"/>
      <c r="F31" s="8" t="s">
        <v>28</v>
      </c>
      <c r="G31" s="20" t="s">
        <v>120</v>
      </c>
    </row>
    <row r="32" spans="1:7" ht="99">
      <c r="A32" s="16" t="s">
        <v>72</v>
      </c>
      <c r="B32" s="16" t="s">
        <v>162</v>
      </c>
      <c r="C32" s="16" t="s">
        <v>74</v>
      </c>
      <c r="D32" s="16" t="s">
        <v>75</v>
      </c>
      <c r="E32" s="16" t="s">
        <v>76</v>
      </c>
      <c r="F32" s="8" t="s">
        <v>41</v>
      </c>
      <c r="G32" s="25"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8" t="s">
        <v>26</v>
      </c>
      <c r="G35" s="18">
        <v>15</v>
      </c>
    </row>
    <row r="36" spans="1:7">
      <c r="A36" s="250"/>
      <c r="B36" s="250"/>
      <c r="C36" s="250"/>
      <c r="D36" s="250"/>
      <c r="E36" s="250"/>
      <c r="F36" s="9" t="s">
        <v>36</v>
      </c>
      <c r="G36" s="19">
        <v>15</v>
      </c>
    </row>
    <row r="37" spans="1:7">
      <c r="A37" s="250"/>
      <c r="B37" s="250"/>
      <c r="C37" s="250"/>
      <c r="D37" s="250"/>
      <c r="E37" s="250"/>
      <c r="F37" s="9" t="s">
        <v>27</v>
      </c>
      <c r="G37" s="19" t="s">
        <v>120</v>
      </c>
    </row>
    <row r="38" spans="1:7">
      <c r="A38" s="250"/>
      <c r="B38" s="250"/>
      <c r="C38" s="250"/>
      <c r="D38" s="250"/>
      <c r="E38" s="250"/>
      <c r="F38" s="9" t="s">
        <v>37</v>
      </c>
      <c r="G38" s="21" t="s">
        <v>120</v>
      </c>
    </row>
    <row r="39" spans="1:7">
      <c r="A39" s="250"/>
      <c r="B39" s="250"/>
      <c r="C39" s="250"/>
      <c r="D39" s="250"/>
      <c r="E39" s="250"/>
      <c r="F39" s="9" t="s">
        <v>28</v>
      </c>
      <c r="G39" s="19" t="s">
        <v>120</v>
      </c>
    </row>
    <row r="40" spans="1:7" ht="49.5">
      <c r="A40" s="16" t="s">
        <v>163</v>
      </c>
      <c r="B40" s="16" t="s">
        <v>164</v>
      </c>
      <c r="C40" s="16" t="s">
        <v>165</v>
      </c>
      <c r="D40" s="16" t="s">
        <v>166</v>
      </c>
      <c r="E40" s="16" t="s">
        <v>76</v>
      </c>
      <c r="F40" s="9" t="s">
        <v>39</v>
      </c>
      <c r="G40" s="25" t="s">
        <v>120</v>
      </c>
    </row>
    <row r="41" spans="1:7" s="3" customFormat="1">
      <c r="A41" s="281" t="s">
        <v>43</v>
      </c>
      <c r="B41" s="281"/>
      <c r="C41" s="281"/>
      <c r="D41" s="281"/>
      <c r="E41" s="281"/>
      <c r="F41" s="281"/>
      <c r="G41" s="281"/>
    </row>
    <row r="42" spans="1:7" s="3" customFormat="1">
      <c r="A42" s="281" t="s">
        <v>20</v>
      </c>
      <c r="B42" s="281"/>
      <c r="C42" s="281"/>
      <c r="D42" s="281"/>
      <c r="E42" s="281"/>
      <c r="F42" s="281" t="s">
        <v>21</v>
      </c>
      <c r="G42" s="281"/>
    </row>
    <row r="43" spans="1:7" s="3" customFormat="1">
      <c r="A43" s="250" t="s">
        <v>22</v>
      </c>
      <c r="B43" s="250" t="s">
        <v>23</v>
      </c>
      <c r="C43" s="250" t="s">
        <v>31</v>
      </c>
      <c r="D43" s="250" t="s">
        <v>24</v>
      </c>
      <c r="E43" s="250" t="s">
        <v>25</v>
      </c>
      <c r="F43" s="9" t="s">
        <v>26</v>
      </c>
      <c r="G43" s="19">
        <v>8</v>
      </c>
    </row>
    <row r="44" spans="1:7" s="3" customFormat="1">
      <c r="A44" s="250"/>
      <c r="B44" s="250"/>
      <c r="C44" s="250"/>
      <c r="D44" s="250"/>
      <c r="E44" s="250"/>
      <c r="F44" s="9" t="s">
        <v>36</v>
      </c>
      <c r="G44" s="19">
        <v>8</v>
      </c>
    </row>
    <row r="45" spans="1:7" s="3" customFormat="1">
      <c r="A45" s="250"/>
      <c r="B45" s="250"/>
      <c r="C45" s="250"/>
      <c r="D45" s="250"/>
      <c r="E45" s="250"/>
      <c r="F45" s="9" t="s">
        <v>27</v>
      </c>
      <c r="G45" s="19" t="s">
        <v>120</v>
      </c>
    </row>
    <row r="46" spans="1:7" s="3" customFormat="1">
      <c r="A46" s="250"/>
      <c r="B46" s="250"/>
      <c r="C46" s="250"/>
      <c r="D46" s="250"/>
      <c r="E46" s="250"/>
      <c r="F46" s="9" t="s">
        <v>37</v>
      </c>
      <c r="G46" s="21" t="s">
        <v>120</v>
      </c>
    </row>
    <row r="47" spans="1:7" s="3" customFormat="1">
      <c r="A47" s="250"/>
      <c r="B47" s="250"/>
      <c r="C47" s="250"/>
      <c r="D47" s="250"/>
      <c r="E47" s="250"/>
      <c r="F47" s="9" t="s">
        <v>28</v>
      </c>
      <c r="G47" s="19" t="s">
        <v>120</v>
      </c>
    </row>
    <row r="48" spans="1:7" s="3" customFormat="1" ht="49.5">
      <c r="A48" s="16" t="s">
        <v>167</v>
      </c>
      <c r="B48" s="16" t="s">
        <v>183</v>
      </c>
      <c r="C48" s="16" t="s">
        <v>168</v>
      </c>
      <c r="D48" s="16" t="s">
        <v>75</v>
      </c>
      <c r="E48" s="16" t="s">
        <v>124</v>
      </c>
      <c r="F48" s="9" t="s">
        <v>39</v>
      </c>
      <c r="G48" s="25" t="s">
        <v>120</v>
      </c>
    </row>
    <row r="49" spans="1:7" s="3" customFormat="1">
      <c r="A49" s="250" t="s">
        <v>22</v>
      </c>
      <c r="B49" s="250" t="s">
        <v>23</v>
      </c>
      <c r="C49" s="250" t="s">
        <v>31</v>
      </c>
      <c r="D49" s="250" t="s">
        <v>24</v>
      </c>
      <c r="E49" s="250" t="s">
        <v>25</v>
      </c>
      <c r="F49" s="9" t="s">
        <v>26</v>
      </c>
      <c r="G49" s="19">
        <v>20</v>
      </c>
    </row>
    <row r="50" spans="1:7" s="3" customFormat="1">
      <c r="A50" s="250"/>
      <c r="B50" s="250"/>
      <c r="C50" s="250"/>
      <c r="D50" s="250"/>
      <c r="E50" s="250"/>
      <c r="F50" s="9" t="s">
        <v>36</v>
      </c>
      <c r="G50" s="19">
        <v>20</v>
      </c>
    </row>
    <row r="51" spans="1:7" s="3" customFormat="1">
      <c r="A51" s="250"/>
      <c r="B51" s="250"/>
      <c r="C51" s="250"/>
      <c r="D51" s="250"/>
      <c r="E51" s="250"/>
      <c r="F51" s="9" t="s">
        <v>27</v>
      </c>
      <c r="G51" s="19" t="s">
        <v>120</v>
      </c>
    </row>
    <row r="52" spans="1:7" s="3" customFormat="1">
      <c r="A52" s="250"/>
      <c r="B52" s="250"/>
      <c r="C52" s="250"/>
      <c r="D52" s="250"/>
      <c r="E52" s="250"/>
      <c r="F52" s="9" t="s">
        <v>37</v>
      </c>
      <c r="G52" s="21" t="s">
        <v>120</v>
      </c>
    </row>
    <row r="53" spans="1:7" s="3" customFormat="1">
      <c r="A53" s="250"/>
      <c r="B53" s="250"/>
      <c r="C53" s="250"/>
      <c r="D53" s="250"/>
      <c r="E53" s="250"/>
      <c r="F53" s="9" t="s">
        <v>28</v>
      </c>
      <c r="G53" s="19" t="s">
        <v>120</v>
      </c>
    </row>
    <row r="54" spans="1:7" s="3" customFormat="1" ht="33">
      <c r="A54" s="16" t="s">
        <v>169</v>
      </c>
      <c r="B54" s="16" t="s">
        <v>184</v>
      </c>
      <c r="C54" s="16" t="s">
        <v>170</v>
      </c>
      <c r="D54" s="16" t="s">
        <v>89</v>
      </c>
      <c r="E54" s="16" t="s">
        <v>103</v>
      </c>
      <c r="F54" s="9" t="s">
        <v>39</v>
      </c>
      <c r="G54" s="25" t="s">
        <v>120</v>
      </c>
    </row>
    <row r="55" spans="1:7" s="3" customFormat="1">
      <c r="A55" s="281" t="s">
        <v>44</v>
      </c>
      <c r="B55" s="281"/>
      <c r="C55" s="281"/>
      <c r="D55" s="281"/>
      <c r="E55" s="281"/>
      <c r="F55" s="281"/>
      <c r="G55" s="281"/>
    </row>
    <row r="56" spans="1:7" s="3" customFormat="1">
      <c r="A56" s="281" t="s">
        <v>20</v>
      </c>
      <c r="B56" s="281"/>
      <c r="C56" s="281"/>
      <c r="D56" s="281"/>
      <c r="E56" s="281"/>
      <c r="F56" s="281" t="s">
        <v>21</v>
      </c>
      <c r="G56" s="281"/>
    </row>
    <row r="57" spans="1:7" s="3" customFormat="1">
      <c r="A57" s="250" t="s">
        <v>22</v>
      </c>
      <c r="B57" s="250" t="s">
        <v>23</v>
      </c>
      <c r="C57" s="250" t="s">
        <v>31</v>
      </c>
      <c r="D57" s="250" t="s">
        <v>24</v>
      </c>
      <c r="E57" s="250" t="s">
        <v>25</v>
      </c>
      <c r="F57" s="9" t="s">
        <v>26</v>
      </c>
      <c r="G57" s="19">
        <v>100</v>
      </c>
    </row>
    <row r="58" spans="1:7" s="3" customFormat="1">
      <c r="A58" s="250"/>
      <c r="B58" s="250"/>
      <c r="C58" s="250"/>
      <c r="D58" s="250"/>
      <c r="E58" s="250"/>
      <c r="F58" s="9" t="s">
        <v>36</v>
      </c>
      <c r="G58" s="19">
        <v>100</v>
      </c>
    </row>
    <row r="59" spans="1:7" s="3" customFormat="1">
      <c r="A59" s="250"/>
      <c r="B59" s="250"/>
      <c r="C59" s="250"/>
      <c r="D59" s="250"/>
      <c r="E59" s="250"/>
      <c r="F59" s="9" t="s">
        <v>27</v>
      </c>
      <c r="G59" s="19" t="s">
        <v>120</v>
      </c>
    </row>
    <row r="60" spans="1:7" s="3" customFormat="1">
      <c r="A60" s="250"/>
      <c r="B60" s="250"/>
      <c r="C60" s="250"/>
      <c r="D60" s="250"/>
      <c r="E60" s="250"/>
      <c r="F60" s="9" t="s">
        <v>37</v>
      </c>
      <c r="G60" s="21" t="s">
        <v>120</v>
      </c>
    </row>
    <row r="61" spans="1:7" s="3" customFormat="1">
      <c r="A61" s="250"/>
      <c r="B61" s="250"/>
      <c r="C61" s="250"/>
      <c r="D61" s="250"/>
      <c r="E61" s="250"/>
      <c r="F61" s="9" t="s">
        <v>28</v>
      </c>
      <c r="G61" s="19" t="s">
        <v>120</v>
      </c>
    </row>
    <row r="62" spans="1:7" s="3" customFormat="1" ht="49.5">
      <c r="A62" s="16" t="s">
        <v>171</v>
      </c>
      <c r="B62" s="16" t="s">
        <v>175</v>
      </c>
      <c r="C62" s="16" t="s">
        <v>172</v>
      </c>
      <c r="D62" s="16" t="s">
        <v>89</v>
      </c>
      <c r="E62" s="16" t="s">
        <v>135</v>
      </c>
      <c r="F62" s="9" t="s">
        <v>39</v>
      </c>
      <c r="G62" s="25" t="s">
        <v>120</v>
      </c>
    </row>
    <row r="63" spans="1:7" s="3" customFormat="1">
      <c r="A63" s="250" t="s">
        <v>22</v>
      </c>
      <c r="B63" s="250" t="s">
        <v>23</v>
      </c>
      <c r="C63" s="250" t="s">
        <v>31</v>
      </c>
      <c r="D63" s="250" t="s">
        <v>24</v>
      </c>
      <c r="E63" s="250" t="s">
        <v>25</v>
      </c>
      <c r="F63" s="9" t="s">
        <v>26</v>
      </c>
      <c r="G63" s="17">
        <v>100</v>
      </c>
    </row>
    <row r="64" spans="1:7" s="3" customFormat="1">
      <c r="A64" s="250"/>
      <c r="B64" s="250"/>
      <c r="C64" s="250"/>
      <c r="D64" s="250"/>
      <c r="E64" s="250"/>
      <c r="F64" s="9" t="s">
        <v>36</v>
      </c>
      <c r="G64" s="17">
        <v>100</v>
      </c>
    </row>
    <row r="65" spans="1:7" s="3" customFormat="1">
      <c r="A65" s="250"/>
      <c r="B65" s="250"/>
      <c r="C65" s="250"/>
      <c r="D65" s="250"/>
      <c r="E65" s="250"/>
      <c r="F65" s="9" t="s">
        <v>27</v>
      </c>
      <c r="G65" s="17">
        <v>25</v>
      </c>
    </row>
    <row r="66" spans="1:7" s="3" customFormat="1">
      <c r="A66" s="250"/>
      <c r="B66" s="250"/>
      <c r="C66" s="250"/>
      <c r="D66" s="250"/>
      <c r="E66" s="250"/>
      <c r="F66" s="9" t="s">
        <v>37</v>
      </c>
      <c r="G66" s="31">
        <v>25</v>
      </c>
    </row>
    <row r="67" spans="1:7" s="3" customFormat="1">
      <c r="A67" s="250"/>
      <c r="B67" s="250"/>
      <c r="C67" s="250"/>
      <c r="D67" s="250"/>
      <c r="E67" s="250"/>
      <c r="F67" s="9" t="s">
        <v>28</v>
      </c>
      <c r="G67" s="17">
        <v>25</v>
      </c>
    </row>
    <row r="68" spans="1:7" s="3" customFormat="1" ht="33">
      <c r="A68" s="16" t="s">
        <v>173</v>
      </c>
      <c r="B68" s="16" t="s">
        <v>176</v>
      </c>
      <c r="C68" s="16" t="s">
        <v>174</v>
      </c>
      <c r="D68" s="16" t="s">
        <v>89</v>
      </c>
      <c r="E68" s="16" t="s">
        <v>90</v>
      </c>
      <c r="F68" s="9" t="s">
        <v>39</v>
      </c>
      <c r="G68" s="27">
        <f>(G67*100)/G64</f>
        <v>25</v>
      </c>
    </row>
    <row r="69" spans="1:7" s="3" customFormat="1">
      <c r="A69" s="250" t="s">
        <v>22</v>
      </c>
      <c r="B69" s="250" t="s">
        <v>23</v>
      </c>
      <c r="C69" s="250" t="s">
        <v>31</v>
      </c>
      <c r="D69" s="250" t="s">
        <v>24</v>
      </c>
      <c r="E69" s="250" t="s">
        <v>25</v>
      </c>
      <c r="F69" s="9" t="s">
        <v>26</v>
      </c>
      <c r="G69" s="19">
        <v>60</v>
      </c>
    </row>
    <row r="70" spans="1:7" s="3" customFormat="1">
      <c r="A70" s="250"/>
      <c r="B70" s="250"/>
      <c r="C70" s="250"/>
      <c r="D70" s="250"/>
      <c r="E70" s="250"/>
      <c r="F70" s="9" t="s">
        <v>36</v>
      </c>
      <c r="G70" s="19">
        <v>60</v>
      </c>
    </row>
    <row r="71" spans="1:7" s="3" customFormat="1">
      <c r="A71" s="250"/>
      <c r="B71" s="250"/>
      <c r="C71" s="250"/>
      <c r="D71" s="250"/>
      <c r="E71" s="250"/>
      <c r="F71" s="9" t="s">
        <v>27</v>
      </c>
      <c r="G71" s="19" t="s">
        <v>120</v>
      </c>
    </row>
    <row r="72" spans="1:7" s="3" customFormat="1">
      <c r="A72" s="250"/>
      <c r="B72" s="250"/>
      <c r="C72" s="250"/>
      <c r="D72" s="250"/>
      <c r="E72" s="250"/>
      <c r="F72" s="9" t="s">
        <v>37</v>
      </c>
      <c r="G72" s="21" t="s">
        <v>120</v>
      </c>
    </row>
    <row r="73" spans="1:7" s="3" customFormat="1">
      <c r="A73" s="250"/>
      <c r="B73" s="250"/>
      <c r="C73" s="250"/>
      <c r="D73" s="250"/>
      <c r="E73" s="250"/>
      <c r="F73" s="9" t="s">
        <v>28</v>
      </c>
      <c r="G73" s="19" t="s">
        <v>120</v>
      </c>
    </row>
    <row r="74" spans="1:7" s="3" customFormat="1" ht="66">
      <c r="A74" s="16" t="s">
        <v>177</v>
      </c>
      <c r="B74" s="16" t="s">
        <v>182</v>
      </c>
      <c r="C74" s="16" t="s">
        <v>178</v>
      </c>
      <c r="D74" s="16" t="s">
        <v>89</v>
      </c>
      <c r="E74" s="16" t="s">
        <v>103</v>
      </c>
      <c r="F74" s="9" t="s">
        <v>39</v>
      </c>
      <c r="G74" s="28" t="s">
        <v>120</v>
      </c>
    </row>
    <row r="75" spans="1:7" s="3" customFormat="1">
      <c r="A75" s="250" t="s">
        <v>22</v>
      </c>
      <c r="B75" s="250" t="s">
        <v>23</v>
      </c>
      <c r="C75" s="250" t="s">
        <v>31</v>
      </c>
      <c r="D75" s="250" t="s">
        <v>24</v>
      </c>
      <c r="E75" s="250" t="s">
        <v>25</v>
      </c>
      <c r="F75" s="9" t="s">
        <v>26</v>
      </c>
      <c r="G75" s="19">
        <v>20</v>
      </c>
    </row>
    <row r="76" spans="1:7" s="3" customFormat="1">
      <c r="A76" s="250"/>
      <c r="B76" s="250"/>
      <c r="C76" s="250"/>
      <c r="D76" s="250"/>
      <c r="E76" s="250"/>
      <c r="F76" s="9" t="s">
        <v>36</v>
      </c>
      <c r="G76" s="19">
        <v>20</v>
      </c>
    </row>
    <row r="77" spans="1:7" s="3" customFormat="1">
      <c r="A77" s="250"/>
      <c r="B77" s="250"/>
      <c r="C77" s="250"/>
      <c r="D77" s="250"/>
      <c r="E77" s="250"/>
      <c r="F77" s="9" t="s">
        <v>27</v>
      </c>
      <c r="G77" s="19" t="s">
        <v>120</v>
      </c>
    </row>
    <row r="78" spans="1:7" s="3" customFormat="1">
      <c r="A78" s="250"/>
      <c r="B78" s="250"/>
      <c r="C78" s="250"/>
      <c r="D78" s="250"/>
      <c r="E78" s="250"/>
      <c r="F78" s="9" t="s">
        <v>37</v>
      </c>
      <c r="G78" s="21" t="s">
        <v>120</v>
      </c>
    </row>
    <row r="79" spans="1:7" s="3" customFormat="1">
      <c r="A79" s="250"/>
      <c r="B79" s="250"/>
      <c r="C79" s="250"/>
      <c r="D79" s="250"/>
      <c r="E79" s="250"/>
      <c r="F79" s="9" t="s">
        <v>28</v>
      </c>
      <c r="G79" s="19" t="s">
        <v>120</v>
      </c>
    </row>
    <row r="80" spans="1:7" s="3" customFormat="1" ht="33">
      <c r="A80" s="16" t="s">
        <v>179</v>
      </c>
      <c r="B80" s="16" t="s">
        <v>181</v>
      </c>
      <c r="C80" s="16" t="s">
        <v>180</v>
      </c>
      <c r="D80" s="16" t="s">
        <v>89</v>
      </c>
      <c r="E80" s="16" t="s">
        <v>103</v>
      </c>
      <c r="F80" s="9" t="s">
        <v>39</v>
      </c>
      <c r="G80" s="25" t="s">
        <v>120</v>
      </c>
    </row>
    <row r="81" spans="1:7" s="3" customFormat="1">
      <c r="A81" s="250" t="s">
        <v>22</v>
      </c>
      <c r="B81" s="250" t="s">
        <v>23</v>
      </c>
      <c r="C81" s="250" t="s">
        <v>31</v>
      </c>
      <c r="D81" s="250" t="s">
        <v>24</v>
      </c>
      <c r="E81" s="250" t="s">
        <v>25</v>
      </c>
      <c r="F81" s="9" t="s">
        <v>26</v>
      </c>
      <c r="G81" s="19">
        <v>80</v>
      </c>
    </row>
    <row r="82" spans="1:7" s="3" customFormat="1">
      <c r="A82" s="250"/>
      <c r="B82" s="250"/>
      <c r="C82" s="250"/>
      <c r="D82" s="250"/>
      <c r="E82" s="250"/>
      <c r="F82" s="9" t="s">
        <v>36</v>
      </c>
      <c r="G82" s="19">
        <v>80</v>
      </c>
    </row>
    <row r="83" spans="1:7" s="3" customFormat="1">
      <c r="A83" s="250"/>
      <c r="B83" s="250"/>
      <c r="C83" s="250"/>
      <c r="D83" s="250"/>
      <c r="E83" s="250"/>
      <c r="F83" s="9" t="s">
        <v>27</v>
      </c>
      <c r="G83" s="19" t="s">
        <v>120</v>
      </c>
    </row>
    <row r="84" spans="1:7" s="3" customFormat="1">
      <c r="A84" s="250"/>
      <c r="B84" s="250"/>
      <c r="C84" s="250"/>
      <c r="D84" s="250"/>
      <c r="E84" s="250"/>
      <c r="F84" s="9" t="s">
        <v>37</v>
      </c>
      <c r="G84" s="21" t="s">
        <v>120</v>
      </c>
    </row>
    <row r="85" spans="1:7" s="3" customFormat="1">
      <c r="A85" s="250"/>
      <c r="B85" s="250"/>
      <c r="C85" s="250"/>
      <c r="D85" s="250"/>
      <c r="E85" s="250"/>
      <c r="F85" s="9" t="s">
        <v>28</v>
      </c>
      <c r="G85" s="19" t="s">
        <v>120</v>
      </c>
    </row>
    <row r="86" spans="1:7" s="3" customFormat="1" ht="49.5">
      <c r="A86" s="16" t="s">
        <v>185</v>
      </c>
      <c r="B86" s="16" t="s">
        <v>181</v>
      </c>
      <c r="C86" s="16" t="s">
        <v>186</v>
      </c>
      <c r="D86" s="16" t="s">
        <v>89</v>
      </c>
      <c r="E86" s="16" t="s">
        <v>187</v>
      </c>
      <c r="F86" s="9" t="s">
        <v>39</v>
      </c>
      <c r="G86" s="25" t="s">
        <v>120</v>
      </c>
    </row>
    <row r="87" spans="1:7" s="3" customFormat="1">
      <c r="A87" s="250" t="s">
        <v>22</v>
      </c>
      <c r="B87" s="250" t="s">
        <v>23</v>
      </c>
      <c r="C87" s="250" t="s">
        <v>31</v>
      </c>
      <c r="D87" s="250" t="s">
        <v>24</v>
      </c>
      <c r="E87" s="250" t="s">
        <v>25</v>
      </c>
      <c r="F87" s="9" t="s">
        <v>26</v>
      </c>
      <c r="G87" s="19">
        <v>100</v>
      </c>
    </row>
    <row r="88" spans="1:7" s="3" customFormat="1">
      <c r="A88" s="250"/>
      <c r="B88" s="250"/>
      <c r="C88" s="250"/>
      <c r="D88" s="250"/>
      <c r="E88" s="250"/>
      <c r="F88" s="9" t="s">
        <v>36</v>
      </c>
      <c r="G88" s="19">
        <v>100</v>
      </c>
    </row>
    <row r="89" spans="1:7" s="3" customFormat="1">
      <c r="A89" s="250"/>
      <c r="B89" s="250"/>
      <c r="C89" s="250"/>
      <c r="D89" s="250"/>
      <c r="E89" s="250"/>
      <c r="F89" s="9" t="s">
        <v>27</v>
      </c>
      <c r="G89" s="19" t="s">
        <v>120</v>
      </c>
    </row>
    <row r="90" spans="1:7" s="3" customFormat="1">
      <c r="A90" s="250"/>
      <c r="B90" s="250"/>
      <c r="C90" s="250"/>
      <c r="D90" s="250"/>
      <c r="E90" s="250"/>
      <c r="F90" s="9" t="s">
        <v>37</v>
      </c>
      <c r="G90" s="21" t="s">
        <v>120</v>
      </c>
    </row>
    <row r="91" spans="1:7" s="3" customFormat="1">
      <c r="A91" s="250"/>
      <c r="B91" s="250"/>
      <c r="C91" s="250"/>
      <c r="D91" s="250"/>
      <c r="E91" s="250"/>
      <c r="F91" s="9" t="s">
        <v>28</v>
      </c>
      <c r="G91" s="19" t="s">
        <v>120</v>
      </c>
    </row>
    <row r="92" spans="1:7" s="3" customFormat="1" ht="49.5">
      <c r="A92" s="16" t="s">
        <v>188</v>
      </c>
      <c r="B92" s="16" t="s">
        <v>190</v>
      </c>
      <c r="C92" s="16" t="s">
        <v>189</v>
      </c>
      <c r="D92" s="16" t="s">
        <v>89</v>
      </c>
      <c r="E92" s="16" t="s">
        <v>103</v>
      </c>
      <c r="F92" s="9" t="s">
        <v>39</v>
      </c>
      <c r="G92" s="25" t="s">
        <v>120</v>
      </c>
    </row>
    <row r="93" spans="1:7" s="3" customFormat="1">
      <c r="A93" s="256" t="s">
        <v>29</v>
      </c>
      <c r="B93" s="256"/>
      <c r="C93" s="256"/>
      <c r="D93" s="256"/>
      <c r="E93" s="256"/>
      <c r="F93" s="256"/>
      <c r="G93" s="256"/>
    </row>
    <row r="94" spans="1:7" s="3" customFormat="1">
      <c r="A94" s="275" t="s">
        <v>72</v>
      </c>
      <c r="B94" s="275"/>
      <c r="C94" s="275"/>
      <c r="D94" s="275"/>
      <c r="E94" s="275"/>
      <c r="F94" s="275"/>
      <c r="G94" s="275"/>
    </row>
    <row r="95" spans="1:7" s="3" customFormat="1">
      <c r="A95" s="10" t="s">
        <v>53</v>
      </c>
      <c r="B95" s="280"/>
      <c r="C95" s="280"/>
      <c r="D95" s="280"/>
      <c r="E95" s="280"/>
      <c r="F95" s="280"/>
      <c r="G95" s="280"/>
    </row>
    <row r="96" spans="1:7" s="3" customFormat="1">
      <c r="A96" s="275" t="s">
        <v>163</v>
      </c>
      <c r="B96" s="275"/>
      <c r="C96" s="275"/>
      <c r="D96" s="275"/>
      <c r="E96" s="275"/>
      <c r="F96" s="275"/>
      <c r="G96" s="275"/>
    </row>
    <row r="97" spans="1:7" s="3" customFormat="1">
      <c r="A97" s="10" t="s">
        <v>53</v>
      </c>
      <c r="B97" s="280"/>
      <c r="C97" s="280"/>
      <c r="D97" s="280"/>
      <c r="E97" s="280"/>
      <c r="F97" s="280"/>
      <c r="G97" s="280"/>
    </row>
    <row r="98" spans="1:7" s="3" customFormat="1">
      <c r="A98" s="275" t="s">
        <v>167</v>
      </c>
      <c r="B98" s="275"/>
      <c r="C98" s="275"/>
      <c r="D98" s="275"/>
      <c r="E98" s="275"/>
      <c r="F98" s="275"/>
      <c r="G98" s="275"/>
    </row>
    <row r="99" spans="1:7" s="3" customFormat="1">
      <c r="A99" s="10" t="s">
        <v>53</v>
      </c>
      <c r="B99" s="280"/>
      <c r="C99" s="280"/>
      <c r="D99" s="280"/>
      <c r="E99" s="280"/>
      <c r="F99" s="280"/>
      <c r="G99" s="280"/>
    </row>
    <row r="100" spans="1:7" s="3" customFormat="1">
      <c r="A100" s="275" t="s">
        <v>169</v>
      </c>
      <c r="B100" s="275"/>
      <c r="C100" s="275"/>
      <c r="D100" s="275"/>
      <c r="E100" s="275"/>
      <c r="F100" s="275"/>
      <c r="G100" s="275"/>
    </row>
    <row r="101" spans="1:7" s="3" customFormat="1">
      <c r="A101" s="10" t="s">
        <v>53</v>
      </c>
      <c r="B101" s="280"/>
      <c r="C101" s="280"/>
      <c r="D101" s="280"/>
      <c r="E101" s="280"/>
      <c r="F101" s="280"/>
      <c r="G101" s="280"/>
    </row>
    <row r="102" spans="1:7" s="3" customFormat="1">
      <c r="A102" s="275" t="s">
        <v>171</v>
      </c>
      <c r="B102" s="275"/>
      <c r="C102" s="275"/>
      <c r="D102" s="275"/>
      <c r="E102" s="275"/>
      <c r="F102" s="275"/>
      <c r="G102" s="275"/>
    </row>
    <row r="103" spans="1:7" s="3" customFormat="1">
      <c r="A103" s="10" t="s">
        <v>53</v>
      </c>
      <c r="B103" s="280"/>
      <c r="C103" s="280"/>
      <c r="D103" s="280"/>
      <c r="E103" s="280"/>
      <c r="F103" s="280"/>
      <c r="G103" s="280"/>
    </row>
    <row r="104" spans="1:7" s="3" customFormat="1">
      <c r="A104" s="275" t="s">
        <v>173</v>
      </c>
      <c r="B104" s="275"/>
      <c r="C104" s="275"/>
      <c r="D104" s="275"/>
      <c r="E104" s="275"/>
      <c r="F104" s="275"/>
      <c r="G104" s="275"/>
    </row>
    <row r="105" spans="1:7" s="3" customFormat="1">
      <c r="A105" s="10" t="s">
        <v>53</v>
      </c>
      <c r="B105" s="280" t="s">
        <v>235</v>
      </c>
      <c r="C105" s="280"/>
      <c r="D105" s="280"/>
      <c r="E105" s="280"/>
      <c r="F105" s="280"/>
      <c r="G105" s="280"/>
    </row>
    <row r="106" spans="1:7" s="3" customFormat="1">
      <c r="A106" s="275" t="s">
        <v>177</v>
      </c>
      <c r="B106" s="275"/>
      <c r="C106" s="275"/>
      <c r="D106" s="275"/>
      <c r="E106" s="275"/>
      <c r="F106" s="275"/>
      <c r="G106" s="275"/>
    </row>
    <row r="107" spans="1:7" s="3" customFormat="1">
      <c r="A107" s="10" t="s">
        <v>53</v>
      </c>
      <c r="B107" s="280"/>
      <c r="C107" s="280"/>
      <c r="D107" s="280"/>
      <c r="E107" s="280"/>
      <c r="F107" s="280"/>
      <c r="G107" s="280"/>
    </row>
    <row r="108" spans="1:7" s="3" customFormat="1">
      <c r="A108" s="275" t="s">
        <v>179</v>
      </c>
      <c r="B108" s="275"/>
      <c r="C108" s="275"/>
      <c r="D108" s="275"/>
      <c r="E108" s="275"/>
      <c r="F108" s="275"/>
      <c r="G108" s="275"/>
    </row>
    <row r="109" spans="1:7" s="3" customFormat="1">
      <c r="A109" s="10" t="s">
        <v>53</v>
      </c>
      <c r="B109" s="280"/>
      <c r="C109" s="280"/>
      <c r="D109" s="280"/>
      <c r="E109" s="280"/>
      <c r="F109" s="280"/>
      <c r="G109" s="280"/>
    </row>
    <row r="110" spans="1:7" s="3" customFormat="1">
      <c r="A110" s="275" t="s">
        <v>185</v>
      </c>
      <c r="B110" s="275"/>
      <c r="C110" s="275"/>
      <c r="D110" s="275"/>
      <c r="E110" s="275"/>
      <c r="F110" s="275"/>
      <c r="G110" s="275"/>
    </row>
    <row r="111" spans="1:7" s="3" customFormat="1">
      <c r="A111" s="10" t="s">
        <v>53</v>
      </c>
      <c r="B111" s="280"/>
      <c r="C111" s="280"/>
      <c r="D111" s="280"/>
      <c r="E111" s="280"/>
      <c r="F111" s="280"/>
      <c r="G111" s="280"/>
    </row>
    <row r="112" spans="1:7" s="3" customFormat="1">
      <c r="A112" s="275" t="s">
        <v>188</v>
      </c>
      <c r="B112" s="275"/>
      <c r="C112" s="275"/>
      <c r="D112" s="275"/>
      <c r="E112" s="275"/>
      <c r="F112" s="275"/>
      <c r="G112" s="275"/>
    </row>
    <row r="113" spans="1:7" s="3" customFormat="1">
      <c r="A113" s="10" t="s">
        <v>53</v>
      </c>
      <c r="B113" s="280"/>
      <c r="C113" s="280"/>
      <c r="D113" s="280"/>
      <c r="E113" s="280"/>
      <c r="F113" s="280"/>
      <c r="G113" s="280"/>
    </row>
    <row r="114" spans="1:7" s="3" customFormat="1">
      <c r="A114" s="277"/>
      <c r="B114" s="277"/>
      <c r="C114" s="277"/>
      <c r="D114" s="277"/>
      <c r="E114" s="277"/>
      <c r="F114" s="277"/>
      <c r="G114" s="277"/>
    </row>
    <row r="115" spans="1:7" s="3" customFormat="1">
      <c r="A115" s="256" t="s">
        <v>38</v>
      </c>
      <c r="B115" s="256"/>
      <c r="C115" s="256"/>
      <c r="D115" s="256"/>
      <c r="E115" s="256"/>
      <c r="F115" s="256"/>
      <c r="G115" s="256"/>
    </row>
    <row r="116" spans="1:7" s="3" customFormat="1">
      <c r="A116" s="275" t="s">
        <v>191</v>
      </c>
      <c r="B116" s="275"/>
      <c r="C116" s="275"/>
      <c r="D116" s="275"/>
      <c r="E116" s="275"/>
      <c r="F116" s="275"/>
      <c r="G116" s="275"/>
    </row>
    <row r="117" spans="1:7" s="3" customFormat="1" ht="33">
      <c r="A117" s="11" t="s">
        <v>33</v>
      </c>
      <c r="B117" s="276"/>
      <c r="C117" s="276"/>
      <c r="D117" s="276"/>
      <c r="E117" s="276"/>
      <c r="F117" s="276"/>
      <c r="G117" s="276"/>
    </row>
    <row r="118" spans="1:7" s="3" customFormat="1">
      <c r="A118" s="11" t="s">
        <v>34</v>
      </c>
      <c r="B118" s="276"/>
      <c r="C118" s="276"/>
      <c r="D118" s="276"/>
      <c r="E118" s="276"/>
      <c r="F118" s="276"/>
      <c r="G118" s="276"/>
    </row>
    <row r="119" spans="1:7" s="3" customFormat="1">
      <c r="A119" s="11" t="s">
        <v>35</v>
      </c>
      <c r="B119" s="278" t="s">
        <v>30</v>
      </c>
      <c r="C119" s="278"/>
      <c r="D119" s="278"/>
      <c r="E119" s="278"/>
      <c r="F119" s="278"/>
      <c r="G119" s="278"/>
    </row>
    <row r="120" spans="1:7" s="3" customFormat="1">
      <c r="A120" s="277"/>
      <c r="B120" s="277"/>
      <c r="C120" s="277"/>
      <c r="D120" s="277"/>
      <c r="E120" s="277"/>
      <c r="F120" s="277"/>
      <c r="G120" s="277"/>
    </row>
    <row r="121" spans="1:7">
      <c r="A121" s="256" t="s">
        <v>61</v>
      </c>
      <c r="B121" s="256"/>
      <c r="C121" s="256"/>
      <c r="D121" s="256"/>
      <c r="E121" s="256"/>
      <c r="F121" s="256"/>
      <c r="G121" s="256"/>
    </row>
    <row r="122" spans="1:7">
      <c r="A122" s="275" t="s">
        <v>114</v>
      </c>
      <c r="B122" s="275"/>
      <c r="C122" s="275"/>
      <c r="D122" s="275"/>
      <c r="E122" s="275"/>
      <c r="F122" s="275"/>
      <c r="G122" s="275"/>
    </row>
    <row r="123" spans="1:7">
      <c r="A123" s="277"/>
      <c r="B123" s="277"/>
      <c r="C123" s="277"/>
      <c r="D123" s="277"/>
      <c r="E123" s="277"/>
      <c r="F123" s="277"/>
      <c r="G123" s="277"/>
    </row>
  </sheetData>
  <mergeCells count="129">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2:E42"/>
    <mergeCell ref="F42:G42"/>
    <mergeCell ref="A43:A47"/>
    <mergeCell ref="B43:B47"/>
    <mergeCell ref="C43:C47"/>
    <mergeCell ref="D43:D47"/>
    <mergeCell ref="E43:E47"/>
    <mergeCell ref="A41:G41"/>
    <mergeCell ref="A33:G33"/>
    <mergeCell ref="A34:E34"/>
    <mergeCell ref="F34:G34"/>
    <mergeCell ref="A35:A39"/>
    <mergeCell ref="B35:B39"/>
    <mergeCell ref="C35:C39"/>
    <mergeCell ref="D35:D39"/>
    <mergeCell ref="E35:E39"/>
    <mergeCell ref="A55:G55"/>
    <mergeCell ref="A56:E56"/>
    <mergeCell ref="F56:G56"/>
    <mergeCell ref="A57:A61"/>
    <mergeCell ref="B57:B61"/>
    <mergeCell ref="C57:C61"/>
    <mergeCell ref="D57:D61"/>
    <mergeCell ref="E57:E61"/>
    <mergeCell ref="A49:A53"/>
    <mergeCell ref="B49:B53"/>
    <mergeCell ref="C49:C53"/>
    <mergeCell ref="D49:D53"/>
    <mergeCell ref="E49:E53"/>
    <mergeCell ref="A63:A67"/>
    <mergeCell ref="B63:B67"/>
    <mergeCell ref="C63:C67"/>
    <mergeCell ref="D63:D67"/>
    <mergeCell ref="E63:E67"/>
    <mergeCell ref="A69:A73"/>
    <mergeCell ref="B69:B73"/>
    <mergeCell ref="C69:C73"/>
    <mergeCell ref="D69:D73"/>
    <mergeCell ref="E69:E73"/>
    <mergeCell ref="A94:G94"/>
    <mergeCell ref="B95:G95"/>
    <mergeCell ref="A96:G96"/>
    <mergeCell ref="B97:G97"/>
    <mergeCell ref="A98:G98"/>
    <mergeCell ref="B99:G99"/>
    <mergeCell ref="A75:A79"/>
    <mergeCell ref="B75:B79"/>
    <mergeCell ref="C75:C79"/>
    <mergeCell ref="D75:D79"/>
    <mergeCell ref="E75:E79"/>
    <mergeCell ref="A93:G93"/>
    <mergeCell ref="E87:E91"/>
    <mergeCell ref="B109:G109"/>
    <mergeCell ref="A110:G110"/>
    <mergeCell ref="B111:G111"/>
    <mergeCell ref="A100:G100"/>
    <mergeCell ref="B101:G101"/>
    <mergeCell ref="A102:G102"/>
    <mergeCell ref="B103:G103"/>
    <mergeCell ref="A104:G104"/>
    <mergeCell ref="B105:G105"/>
    <mergeCell ref="A123:G123"/>
    <mergeCell ref="A81:A85"/>
    <mergeCell ref="B81:B85"/>
    <mergeCell ref="C81:C85"/>
    <mergeCell ref="D81:D85"/>
    <mergeCell ref="E81:E85"/>
    <mergeCell ref="A87:A91"/>
    <mergeCell ref="B87:B91"/>
    <mergeCell ref="C87:C91"/>
    <mergeCell ref="D87:D91"/>
    <mergeCell ref="A122:G122"/>
    <mergeCell ref="A120:G120"/>
    <mergeCell ref="A121:G121"/>
    <mergeCell ref="B118:G118"/>
    <mergeCell ref="B119:G119"/>
    <mergeCell ref="A112:G112"/>
    <mergeCell ref="B113:G113"/>
    <mergeCell ref="A114:G114"/>
    <mergeCell ref="A115:G115"/>
    <mergeCell ref="A116:G116"/>
    <mergeCell ref="B117:G117"/>
    <mergeCell ref="A106:G106"/>
    <mergeCell ref="B107:G107"/>
    <mergeCell ref="A108:G108"/>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3"/>
  <sheetViews>
    <sheetView showGridLines="0" zoomScale="70" zoomScaleNormal="70" workbookViewId="0">
      <selection sqref="A1:C1"/>
    </sheetView>
  </sheetViews>
  <sheetFormatPr baseColWidth="10"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134" customWidth="1"/>
    <col min="8" max="8" width="11.42578125" style="1"/>
    <col min="9" max="16384" width="11.42578125" style="2"/>
  </cols>
  <sheetData>
    <row r="1" spans="1:7" ht="17.25" thickBot="1">
      <c r="A1" s="241" t="s">
        <v>0</v>
      </c>
      <c r="B1" s="241"/>
      <c r="C1" s="241"/>
      <c r="D1" s="242" t="s">
        <v>32</v>
      </c>
      <c r="E1" s="242"/>
      <c r="F1" s="242"/>
      <c r="G1" s="242"/>
    </row>
    <row r="2" spans="1:7" ht="17.25" thickTop="1">
      <c r="A2" s="243"/>
      <c r="B2" s="243"/>
      <c r="C2" s="243"/>
      <c r="D2" s="243"/>
      <c r="E2" s="243"/>
      <c r="F2" s="243"/>
      <c r="G2" s="243"/>
    </row>
    <row r="3" spans="1:7">
      <c r="A3" s="244" t="s">
        <v>1</v>
      </c>
      <c r="B3" s="244"/>
      <c r="C3" s="244"/>
      <c r="D3" s="244"/>
      <c r="E3" s="244"/>
      <c r="F3" s="244"/>
      <c r="G3" s="244"/>
    </row>
    <row r="4" spans="1:7">
      <c r="A4" s="245" t="s">
        <v>2</v>
      </c>
      <c r="B4" s="245"/>
      <c r="C4" s="245"/>
      <c r="D4" s="246" t="s">
        <v>359</v>
      </c>
      <c r="E4" s="246"/>
      <c r="F4" s="246"/>
      <c r="G4" s="246"/>
    </row>
    <row r="5" spans="1:7">
      <c r="A5" s="245" t="s">
        <v>3</v>
      </c>
      <c r="B5" s="245"/>
      <c r="C5" s="245"/>
      <c r="D5" s="246" t="s">
        <v>50</v>
      </c>
      <c r="E5" s="246"/>
      <c r="F5" s="246"/>
      <c r="G5" s="246"/>
    </row>
    <row r="6" spans="1:7">
      <c r="A6" s="245" t="s">
        <v>4</v>
      </c>
      <c r="B6" s="245"/>
      <c r="C6" s="245"/>
      <c r="D6" s="246" t="s">
        <v>51</v>
      </c>
      <c r="E6" s="246"/>
      <c r="F6" s="246"/>
      <c r="G6" s="246"/>
    </row>
    <row r="7" spans="1:7">
      <c r="A7" s="252" t="s">
        <v>45</v>
      </c>
      <c r="B7" s="253"/>
      <c r="C7" s="254"/>
      <c r="D7" s="255" t="s">
        <v>1092</v>
      </c>
      <c r="E7" s="255"/>
      <c r="F7" s="255"/>
      <c r="G7" s="255"/>
    </row>
    <row r="8" spans="1:7">
      <c r="A8" s="247" t="s">
        <v>5</v>
      </c>
      <c r="B8" s="248"/>
      <c r="C8" s="248"/>
      <c r="D8" s="248"/>
      <c r="E8" s="248"/>
      <c r="F8" s="248"/>
      <c r="G8" s="249"/>
    </row>
    <row r="9" spans="1:7">
      <c r="A9" s="250" t="s">
        <v>47</v>
      </c>
      <c r="B9" s="250"/>
      <c r="C9" s="250"/>
      <c r="D9" s="250"/>
      <c r="E9" s="250"/>
      <c r="F9" s="250"/>
      <c r="G9" s="250"/>
    </row>
    <row r="10" spans="1:7">
      <c r="A10" s="251" t="s">
        <v>48</v>
      </c>
      <c r="B10" s="251"/>
      <c r="C10" s="251"/>
      <c r="D10" s="251"/>
      <c r="E10" s="251"/>
      <c r="F10" s="251"/>
      <c r="G10" s="251"/>
    </row>
    <row r="11" spans="1:7">
      <c r="A11" s="246" t="s">
        <v>323</v>
      </c>
      <c r="B11" s="246"/>
      <c r="C11" s="246"/>
      <c r="D11" s="246"/>
      <c r="E11" s="246"/>
      <c r="F11" s="246"/>
      <c r="G11" s="246"/>
    </row>
    <row r="12" spans="1:7">
      <c r="A12" s="246" t="s">
        <v>49</v>
      </c>
      <c r="B12" s="246"/>
      <c r="C12" s="246"/>
      <c r="D12" s="246"/>
      <c r="E12" s="246"/>
      <c r="F12" s="246"/>
      <c r="G12" s="246"/>
    </row>
    <row r="13" spans="1:7">
      <c r="A13" s="246" t="s">
        <v>247</v>
      </c>
      <c r="B13" s="246"/>
      <c r="C13" s="246"/>
      <c r="D13" s="246"/>
      <c r="E13" s="246"/>
      <c r="F13" s="246"/>
      <c r="G13" s="246"/>
    </row>
    <row r="14" spans="1:7">
      <c r="A14" s="250" t="s">
        <v>6</v>
      </c>
      <c r="B14" s="250"/>
      <c r="C14" s="250"/>
      <c r="D14" s="250"/>
      <c r="E14" s="250"/>
      <c r="F14" s="250"/>
      <c r="G14" s="250"/>
    </row>
    <row r="15" spans="1:7">
      <c r="A15" s="251" t="s">
        <v>7</v>
      </c>
      <c r="B15" s="251"/>
      <c r="C15" s="246" t="s">
        <v>46</v>
      </c>
      <c r="D15" s="246"/>
      <c r="E15" s="246"/>
      <c r="F15" s="246"/>
      <c r="G15" s="246"/>
    </row>
    <row r="16" spans="1:7">
      <c r="A16" s="251" t="s">
        <v>8</v>
      </c>
      <c r="B16" s="251"/>
      <c r="C16" s="246" t="s">
        <v>54</v>
      </c>
      <c r="D16" s="246"/>
      <c r="E16" s="246"/>
      <c r="F16" s="246"/>
      <c r="G16" s="246"/>
    </row>
    <row r="17" spans="1:7">
      <c r="A17" s="251" t="s">
        <v>9</v>
      </c>
      <c r="B17" s="251"/>
      <c r="C17" s="246" t="s">
        <v>56</v>
      </c>
      <c r="D17" s="246"/>
      <c r="E17" s="246"/>
      <c r="F17" s="246"/>
      <c r="G17" s="246"/>
    </row>
    <row r="18" spans="1:7">
      <c r="A18" s="251" t="s">
        <v>10</v>
      </c>
      <c r="B18" s="251"/>
      <c r="C18" s="246" t="s">
        <v>55</v>
      </c>
      <c r="D18" s="246"/>
      <c r="E18" s="246"/>
      <c r="F18" s="246"/>
      <c r="G18" s="246"/>
    </row>
    <row r="19" spans="1:7">
      <c r="A19" s="256" t="s">
        <v>11</v>
      </c>
      <c r="B19" s="256"/>
      <c r="C19" s="257"/>
      <c r="D19" s="257"/>
      <c r="E19" s="257"/>
      <c r="F19" s="257"/>
      <c r="G19" s="257"/>
    </row>
    <row r="20" spans="1:7">
      <c r="A20" s="258"/>
      <c r="B20" s="259"/>
      <c r="C20" s="260" t="s">
        <v>12</v>
      </c>
      <c r="D20" s="261"/>
      <c r="E20" s="77" t="s">
        <v>13</v>
      </c>
      <c r="F20" s="77" t="s">
        <v>14</v>
      </c>
      <c r="G20" s="147" t="s">
        <v>15</v>
      </c>
    </row>
    <row r="21" spans="1:7">
      <c r="A21" s="258"/>
      <c r="B21" s="259"/>
      <c r="C21" s="262" t="s">
        <v>16</v>
      </c>
      <c r="D21" s="263"/>
      <c r="E21" s="78" t="s">
        <v>16</v>
      </c>
      <c r="F21" s="78" t="s">
        <v>16</v>
      </c>
      <c r="G21" s="148" t="s">
        <v>17</v>
      </c>
    </row>
    <row r="22" spans="1:7">
      <c r="A22" s="250" t="s">
        <v>238</v>
      </c>
      <c r="B22" s="250"/>
      <c r="C22" s="265">
        <v>320.02999999999997</v>
      </c>
      <c r="D22" s="265"/>
      <c r="E22" s="73">
        <v>314.83</v>
      </c>
      <c r="F22" s="73">
        <v>61.61</v>
      </c>
      <c r="G22" s="117">
        <f>(F22*100)/C22</f>
        <v>19.251320188732308</v>
      </c>
    </row>
    <row r="23" spans="1:7">
      <c r="A23" s="250" t="s">
        <v>18</v>
      </c>
      <c r="B23" s="250"/>
      <c r="C23" s="266">
        <v>320.36</v>
      </c>
      <c r="D23" s="266"/>
      <c r="E23" s="71">
        <v>72.94</v>
      </c>
      <c r="F23" s="73">
        <v>61.61</v>
      </c>
      <c r="G23" s="118">
        <f>(F23*100)/C23</f>
        <v>19.231489574228991</v>
      </c>
    </row>
    <row r="24" spans="1:7">
      <c r="A24" s="256" t="s">
        <v>19</v>
      </c>
      <c r="B24" s="256"/>
      <c r="C24" s="256"/>
      <c r="D24" s="256"/>
      <c r="E24" s="256"/>
      <c r="F24" s="256"/>
      <c r="G24" s="256"/>
    </row>
    <row r="25" spans="1:7">
      <c r="A25" s="267" t="s">
        <v>40</v>
      </c>
      <c r="B25" s="267"/>
      <c r="C25" s="267"/>
      <c r="D25" s="267"/>
      <c r="E25" s="267"/>
      <c r="F25" s="267"/>
      <c r="G25" s="267"/>
    </row>
    <row r="26" spans="1:7">
      <c r="A26" s="264" t="s">
        <v>20</v>
      </c>
      <c r="B26" s="264"/>
      <c r="C26" s="264"/>
      <c r="D26" s="264"/>
      <c r="E26" s="264"/>
      <c r="F26" s="264" t="s">
        <v>21</v>
      </c>
      <c r="G26" s="264"/>
    </row>
    <row r="27" spans="1:7">
      <c r="A27" s="250" t="s">
        <v>22</v>
      </c>
      <c r="B27" s="250" t="s">
        <v>23</v>
      </c>
      <c r="C27" s="250" t="s">
        <v>31</v>
      </c>
      <c r="D27" s="250" t="s">
        <v>24</v>
      </c>
      <c r="E27" s="250" t="s">
        <v>25</v>
      </c>
      <c r="F27" s="89" t="s">
        <v>26</v>
      </c>
      <c r="G27" s="81">
        <v>1</v>
      </c>
    </row>
    <row r="28" spans="1:7">
      <c r="A28" s="250"/>
      <c r="B28" s="250"/>
      <c r="C28" s="250"/>
      <c r="D28" s="250"/>
      <c r="E28" s="250"/>
      <c r="F28" s="90" t="s">
        <v>36</v>
      </c>
      <c r="G28" s="82">
        <v>1</v>
      </c>
    </row>
    <row r="29" spans="1:7">
      <c r="A29" s="250"/>
      <c r="B29" s="250"/>
      <c r="C29" s="250"/>
      <c r="D29" s="250"/>
      <c r="E29" s="250"/>
      <c r="F29" s="89" t="s">
        <v>27</v>
      </c>
      <c r="G29" s="81" t="s">
        <v>120</v>
      </c>
    </row>
    <row r="30" spans="1:7">
      <c r="A30" s="250"/>
      <c r="B30" s="250"/>
      <c r="C30" s="250"/>
      <c r="D30" s="250"/>
      <c r="E30" s="250"/>
      <c r="F30" s="90" t="s">
        <v>37</v>
      </c>
      <c r="G30" s="82" t="s">
        <v>120</v>
      </c>
    </row>
    <row r="31" spans="1:7">
      <c r="A31" s="250"/>
      <c r="B31" s="250"/>
      <c r="C31" s="250"/>
      <c r="D31" s="250"/>
      <c r="E31" s="250"/>
      <c r="F31" s="89" t="s">
        <v>28</v>
      </c>
      <c r="G31" s="83" t="s">
        <v>120</v>
      </c>
    </row>
    <row r="32" spans="1:7" ht="148.5">
      <c r="A32" s="88" t="s">
        <v>324</v>
      </c>
      <c r="B32" s="88" t="s">
        <v>1093</v>
      </c>
      <c r="C32" s="88" t="s">
        <v>326</v>
      </c>
      <c r="D32" s="88" t="s">
        <v>75</v>
      </c>
      <c r="E32" s="88" t="s">
        <v>365</v>
      </c>
      <c r="F32" s="89" t="s">
        <v>41</v>
      </c>
      <c r="G32" s="84" t="s">
        <v>120</v>
      </c>
    </row>
    <row r="33" spans="1:13">
      <c r="A33" s="264" t="s">
        <v>42</v>
      </c>
      <c r="B33" s="264"/>
      <c r="C33" s="264"/>
      <c r="D33" s="264"/>
      <c r="E33" s="264"/>
      <c r="F33" s="264"/>
      <c r="G33" s="264"/>
    </row>
    <row r="34" spans="1:13">
      <c r="A34" s="264" t="s">
        <v>20</v>
      </c>
      <c r="B34" s="264"/>
      <c r="C34" s="264"/>
      <c r="D34" s="264"/>
      <c r="E34" s="264"/>
      <c r="F34" s="264" t="s">
        <v>21</v>
      </c>
      <c r="G34" s="264"/>
    </row>
    <row r="35" spans="1:13">
      <c r="A35" s="250" t="s">
        <v>22</v>
      </c>
      <c r="B35" s="250" t="s">
        <v>23</v>
      </c>
      <c r="C35" s="250" t="s">
        <v>31</v>
      </c>
      <c r="D35" s="250" t="s">
        <v>24</v>
      </c>
      <c r="E35" s="250" t="s">
        <v>25</v>
      </c>
      <c r="F35" s="89" t="s">
        <v>26</v>
      </c>
      <c r="G35" s="92">
        <v>100</v>
      </c>
    </row>
    <row r="36" spans="1:13">
      <c r="A36" s="250"/>
      <c r="B36" s="250"/>
      <c r="C36" s="250"/>
      <c r="D36" s="250"/>
      <c r="E36" s="250"/>
      <c r="F36" s="90" t="s">
        <v>36</v>
      </c>
      <c r="G36" s="92">
        <v>100</v>
      </c>
    </row>
    <row r="37" spans="1:13">
      <c r="A37" s="250"/>
      <c r="B37" s="250"/>
      <c r="C37" s="250"/>
      <c r="D37" s="250"/>
      <c r="E37" s="250"/>
      <c r="F37" s="90" t="s">
        <v>27</v>
      </c>
      <c r="G37" s="92" t="s">
        <v>120</v>
      </c>
    </row>
    <row r="38" spans="1:13">
      <c r="A38" s="250"/>
      <c r="B38" s="250"/>
      <c r="C38" s="250"/>
      <c r="D38" s="250"/>
      <c r="E38" s="250"/>
      <c r="F38" s="90" t="s">
        <v>37</v>
      </c>
      <c r="G38" s="92" t="s">
        <v>120</v>
      </c>
    </row>
    <row r="39" spans="1:13">
      <c r="A39" s="250"/>
      <c r="B39" s="250"/>
      <c r="C39" s="250"/>
      <c r="D39" s="250"/>
      <c r="E39" s="250"/>
      <c r="F39" s="90" t="s">
        <v>28</v>
      </c>
      <c r="G39" s="82" t="s">
        <v>120</v>
      </c>
    </row>
    <row r="40" spans="1:13" ht="165">
      <c r="A40" s="88" t="s">
        <v>1094</v>
      </c>
      <c r="B40" s="129" t="s">
        <v>1095</v>
      </c>
      <c r="C40" s="88" t="s">
        <v>1096</v>
      </c>
      <c r="D40" s="88" t="s">
        <v>89</v>
      </c>
      <c r="E40" s="88" t="s">
        <v>365</v>
      </c>
      <c r="F40" s="90" t="s">
        <v>39</v>
      </c>
      <c r="G40" s="84" t="s">
        <v>120</v>
      </c>
    </row>
    <row r="41" spans="1:13" s="1" customFormat="1">
      <c r="A41" s="264" t="s">
        <v>43</v>
      </c>
      <c r="B41" s="264"/>
      <c r="C41" s="264"/>
      <c r="D41" s="264"/>
      <c r="E41" s="264"/>
      <c r="F41" s="264"/>
      <c r="G41" s="264"/>
      <c r="I41" s="2"/>
      <c r="J41" s="2"/>
      <c r="K41" s="2"/>
      <c r="L41" s="2"/>
      <c r="M41" s="2"/>
    </row>
    <row r="42" spans="1:13" s="1" customFormat="1">
      <c r="A42" s="264" t="s">
        <v>20</v>
      </c>
      <c r="B42" s="264"/>
      <c r="C42" s="264"/>
      <c r="D42" s="264"/>
      <c r="E42" s="264"/>
      <c r="F42" s="264" t="s">
        <v>21</v>
      </c>
      <c r="G42" s="264"/>
      <c r="I42" s="2"/>
      <c r="J42" s="2"/>
      <c r="K42" s="2"/>
      <c r="L42" s="2"/>
      <c r="M42" s="2"/>
    </row>
    <row r="43" spans="1:13">
      <c r="A43" s="250" t="s">
        <v>22</v>
      </c>
      <c r="B43" s="250" t="s">
        <v>23</v>
      </c>
      <c r="C43" s="250" t="s">
        <v>31</v>
      </c>
      <c r="D43" s="250" t="s">
        <v>24</v>
      </c>
      <c r="E43" s="250" t="s">
        <v>25</v>
      </c>
      <c r="F43" s="90" t="s">
        <v>26</v>
      </c>
      <c r="G43" s="82">
        <v>100</v>
      </c>
    </row>
    <row r="44" spans="1:13">
      <c r="A44" s="250"/>
      <c r="B44" s="250"/>
      <c r="C44" s="250"/>
      <c r="D44" s="250"/>
      <c r="E44" s="250"/>
      <c r="F44" s="90" t="s">
        <v>36</v>
      </c>
      <c r="G44" s="82">
        <v>100</v>
      </c>
    </row>
    <row r="45" spans="1:13">
      <c r="A45" s="250"/>
      <c r="B45" s="250"/>
      <c r="C45" s="250"/>
      <c r="D45" s="250"/>
      <c r="E45" s="250"/>
      <c r="F45" s="90" t="s">
        <v>27</v>
      </c>
      <c r="G45" s="82" t="s">
        <v>120</v>
      </c>
    </row>
    <row r="46" spans="1:13">
      <c r="A46" s="250"/>
      <c r="B46" s="250"/>
      <c r="C46" s="250"/>
      <c r="D46" s="250"/>
      <c r="E46" s="250"/>
      <c r="F46" s="90" t="s">
        <v>37</v>
      </c>
      <c r="G46" s="85" t="s">
        <v>120</v>
      </c>
    </row>
    <row r="47" spans="1:13">
      <c r="A47" s="250"/>
      <c r="B47" s="250"/>
      <c r="C47" s="250"/>
      <c r="D47" s="250"/>
      <c r="E47" s="250"/>
      <c r="F47" s="90" t="s">
        <v>28</v>
      </c>
      <c r="G47" s="82" t="s">
        <v>120</v>
      </c>
    </row>
    <row r="48" spans="1:13" ht="66">
      <c r="A48" s="88" t="s">
        <v>1097</v>
      </c>
      <c r="B48" s="130" t="s">
        <v>1098</v>
      </c>
      <c r="C48" s="88" t="s">
        <v>1099</v>
      </c>
      <c r="D48" s="94" t="s">
        <v>89</v>
      </c>
      <c r="E48" s="88" t="s">
        <v>413</v>
      </c>
      <c r="F48" s="90" t="s">
        <v>39</v>
      </c>
      <c r="G48" s="97" t="s">
        <v>120</v>
      </c>
    </row>
    <row r="49" spans="1:7">
      <c r="A49" s="250" t="s">
        <v>22</v>
      </c>
      <c r="B49" s="250" t="s">
        <v>23</v>
      </c>
      <c r="C49" s="250" t="s">
        <v>31</v>
      </c>
      <c r="D49" s="250" t="s">
        <v>24</v>
      </c>
      <c r="E49" s="250" t="s">
        <v>25</v>
      </c>
      <c r="F49" s="90" t="s">
        <v>26</v>
      </c>
      <c r="G49" s="92">
        <v>100</v>
      </c>
    </row>
    <row r="50" spans="1:7">
      <c r="A50" s="250"/>
      <c r="B50" s="250"/>
      <c r="C50" s="250"/>
      <c r="D50" s="250"/>
      <c r="E50" s="250"/>
      <c r="F50" s="90" t="s">
        <v>36</v>
      </c>
      <c r="G50" s="92">
        <v>100</v>
      </c>
    </row>
    <row r="51" spans="1:7">
      <c r="A51" s="250"/>
      <c r="B51" s="250"/>
      <c r="C51" s="250"/>
      <c r="D51" s="250"/>
      <c r="E51" s="250"/>
      <c r="F51" s="90" t="s">
        <v>27</v>
      </c>
      <c r="G51" s="92" t="s">
        <v>120</v>
      </c>
    </row>
    <row r="52" spans="1:7">
      <c r="A52" s="250"/>
      <c r="B52" s="250"/>
      <c r="C52" s="250"/>
      <c r="D52" s="250"/>
      <c r="E52" s="250"/>
      <c r="F52" s="90" t="s">
        <v>37</v>
      </c>
      <c r="G52" s="96" t="s">
        <v>120</v>
      </c>
    </row>
    <row r="53" spans="1:7">
      <c r="A53" s="250"/>
      <c r="B53" s="250"/>
      <c r="C53" s="250"/>
      <c r="D53" s="250"/>
      <c r="E53" s="250"/>
      <c r="F53" s="90" t="s">
        <v>28</v>
      </c>
      <c r="G53" s="92" t="s">
        <v>120</v>
      </c>
    </row>
    <row r="54" spans="1:7" ht="99">
      <c r="A54" s="88" t="s">
        <v>1100</v>
      </c>
      <c r="B54" s="130" t="s">
        <v>1101</v>
      </c>
      <c r="C54" s="88" t="s">
        <v>1102</v>
      </c>
      <c r="D54" s="94" t="s">
        <v>89</v>
      </c>
      <c r="E54" s="88" t="s">
        <v>413</v>
      </c>
      <c r="F54" s="90" t="s">
        <v>39</v>
      </c>
      <c r="G54" s="97" t="s">
        <v>120</v>
      </c>
    </row>
    <row r="55" spans="1:7">
      <c r="A55" s="250" t="s">
        <v>22</v>
      </c>
      <c r="B55" s="250" t="s">
        <v>23</v>
      </c>
      <c r="C55" s="250" t="s">
        <v>31</v>
      </c>
      <c r="D55" s="250" t="s">
        <v>24</v>
      </c>
      <c r="E55" s="250" t="s">
        <v>25</v>
      </c>
      <c r="F55" s="90" t="s">
        <v>26</v>
      </c>
      <c r="G55" s="92">
        <v>100</v>
      </c>
    </row>
    <row r="56" spans="1:7">
      <c r="A56" s="250"/>
      <c r="B56" s="250"/>
      <c r="C56" s="250"/>
      <c r="D56" s="250"/>
      <c r="E56" s="250"/>
      <c r="F56" s="90" t="s">
        <v>36</v>
      </c>
      <c r="G56" s="92">
        <v>100</v>
      </c>
    </row>
    <row r="57" spans="1:7">
      <c r="A57" s="250"/>
      <c r="B57" s="250"/>
      <c r="C57" s="250"/>
      <c r="D57" s="250"/>
      <c r="E57" s="250"/>
      <c r="F57" s="90" t="s">
        <v>27</v>
      </c>
      <c r="G57" s="92" t="s">
        <v>120</v>
      </c>
    </row>
    <row r="58" spans="1:7">
      <c r="A58" s="250"/>
      <c r="B58" s="250"/>
      <c r="C58" s="250"/>
      <c r="D58" s="250"/>
      <c r="E58" s="250"/>
      <c r="F58" s="90" t="s">
        <v>37</v>
      </c>
      <c r="G58" s="96" t="s">
        <v>120</v>
      </c>
    </row>
    <row r="59" spans="1:7">
      <c r="A59" s="250"/>
      <c r="B59" s="250"/>
      <c r="C59" s="250"/>
      <c r="D59" s="250"/>
      <c r="E59" s="250"/>
      <c r="F59" s="90" t="s">
        <v>28</v>
      </c>
      <c r="G59" s="92" t="s">
        <v>120</v>
      </c>
    </row>
    <row r="60" spans="1:7" ht="115.5">
      <c r="A60" s="88" t="s">
        <v>1103</v>
      </c>
      <c r="B60" s="130" t="s">
        <v>1104</v>
      </c>
      <c r="C60" s="88" t="s">
        <v>1105</v>
      </c>
      <c r="D60" s="94" t="s">
        <v>89</v>
      </c>
      <c r="E60" s="88" t="s">
        <v>413</v>
      </c>
      <c r="F60" s="90" t="s">
        <v>39</v>
      </c>
      <c r="G60" s="97" t="s">
        <v>120</v>
      </c>
    </row>
    <row r="61" spans="1:7">
      <c r="A61" s="250" t="s">
        <v>22</v>
      </c>
      <c r="B61" s="250" t="s">
        <v>23</v>
      </c>
      <c r="C61" s="250" t="s">
        <v>31</v>
      </c>
      <c r="D61" s="250" t="s">
        <v>24</v>
      </c>
      <c r="E61" s="250" t="s">
        <v>25</v>
      </c>
      <c r="F61" s="90" t="s">
        <v>26</v>
      </c>
      <c r="G61" s="92">
        <v>100</v>
      </c>
    </row>
    <row r="62" spans="1:7">
      <c r="A62" s="250"/>
      <c r="B62" s="250"/>
      <c r="C62" s="250"/>
      <c r="D62" s="250"/>
      <c r="E62" s="250"/>
      <c r="F62" s="90" t="s">
        <v>36</v>
      </c>
      <c r="G62" s="92">
        <v>100</v>
      </c>
    </row>
    <row r="63" spans="1:7">
      <c r="A63" s="250"/>
      <c r="B63" s="250"/>
      <c r="C63" s="250"/>
      <c r="D63" s="250"/>
      <c r="E63" s="250"/>
      <c r="F63" s="90" t="s">
        <v>27</v>
      </c>
      <c r="G63" s="92" t="s">
        <v>120</v>
      </c>
    </row>
    <row r="64" spans="1:7">
      <c r="A64" s="250"/>
      <c r="B64" s="250"/>
      <c r="C64" s="250"/>
      <c r="D64" s="250"/>
      <c r="E64" s="250"/>
      <c r="F64" s="90" t="s">
        <v>37</v>
      </c>
      <c r="G64" s="96" t="s">
        <v>120</v>
      </c>
    </row>
    <row r="65" spans="1:13">
      <c r="A65" s="250"/>
      <c r="B65" s="250"/>
      <c r="C65" s="250"/>
      <c r="D65" s="250"/>
      <c r="E65" s="250"/>
      <c r="F65" s="90" t="s">
        <v>28</v>
      </c>
      <c r="G65" s="92" t="s">
        <v>120</v>
      </c>
    </row>
    <row r="66" spans="1:13" ht="115.5">
      <c r="A66" s="88" t="s">
        <v>1106</v>
      </c>
      <c r="B66" s="130" t="s">
        <v>1107</v>
      </c>
      <c r="C66" s="88" t="s">
        <v>1108</v>
      </c>
      <c r="D66" s="94" t="s">
        <v>89</v>
      </c>
      <c r="E66" s="88" t="s">
        <v>382</v>
      </c>
      <c r="F66" s="90" t="s">
        <v>39</v>
      </c>
      <c r="G66" s="97" t="s">
        <v>120</v>
      </c>
    </row>
    <row r="67" spans="1:13" s="1" customFormat="1">
      <c r="A67" s="264" t="s">
        <v>44</v>
      </c>
      <c r="B67" s="264"/>
      <c r="C67" s="264"/>
      <c r="D67" s="264"/>
      <c r="E67" s="264"/>
      <c r="F67" s="264"/>
      <c r="G67" s="264"/>
      <c r="I67" s="2"/>
      <c r="J67" s="2"/>
      <c r="K67" s="2"/>
      <c r="L67" s="2"/>
      <c r="M67" s="2"/>
    </row>
    <row r="68" spans="1:13" s="1" customFormat="1">
      <c r="A68" s="264" t="s">
        <v>20</v>
      </c>
      <c r="B68" s="264"/>
      <c r="C68" s="264"/>
      <c r="D68" s="264"/>
      <c r="E68" s="264"/>
      <c r="F68" s="264" t="s">
        <v>21</v>
      </c>
      <c r="G68" s="264"/>
      <c r="I68" s="2"/>
      <c r="J68" s="2"/>
      <c r="K68" s="2"/>
      <c r="L68" s="2"/>
      <c r="M68" s="2"/>
    </row>
    <row r="69" spans="1:13" s="1" customFormat="1">
      <c r="A69" s="250" t="s">
        <v>22</v>
      </c>
      <c r="B69" s="250" t="s">
        <v>23</v>
      </c>
      <c r="C69" s="250" t="s">
        <v>31</v>
      </c>
      <c r="D69" s="250" t="s">
        <v>24</v>
      </c>
      <c r="E69" s="250" t="s">
        <v>25</v>
      </c>
      <c r="F69" s="90" t="s">
        <v>26</v>
      </c>
      <c r="G69" s="92">
        <v>100</v>
      </c>
      <c r="I69" s="2"/>
      <c r="J69" s="2"/>
      <c r="K69" s="2"/>
      <c r="L69" s="2"/>
      <c r="M69" s="2"/>
    </row>
    <row r="70" spans="1:13" s="1" customFormat="1">
      <c r="A70" s="250"/>
      <c r="B70" s="250"/>
      <c r="C70" s="250"/>
      <c r="D70" s="250"/>
      <c r="E70" s="250"/>
      <c r="F70" s="90" t="s">
        <v>36</v>
      </c>
      <c r="G70" s="82">
        <v>100</v>
      </c>
      <c r="I70" s="2"/>
      <c r="J70" s="2"/>
      <c r="K70" s="2"/>
      <c r="L70" s="2"/>
      <c r="M70" s="2"/>
    </row>
    <row r="71" spans="1:13" s="1" customFormat="1">
      <c r="A71" s="250"/>
      <c r="B71" s="250"/>
      <c r="C71" s="250"/>
      <c r="D71" s="250"/>
      <c r="E71" s="250"/>
      <c r="F71" s="90" t="s">
        <v>27</v>
      </c>
      <c r="G71" s="82" t="s">
        <v>120</v>
      </c>
      <c r="I71" s="2"/>
      <c r="J71" s="2"/>
      <c r="K71" s="2"/>
      <c r="L71" s="2"/>
      <c r="M71" s="2"/>
    </row>
    <row r="72" spans="1:13" s="1" customFormat="1">
      <c r="A72" s="250"/>
      <c r="B72" s="250"/>
      <c r="C72" s="250"/>
      <c r="D72" s="250"/>
      <c r="E72" s="250"/>
      <c r="F72" s="90" t="s">
        <v>37</v>
      </c>
      <c r="G72" s="96" t="s">
        <v>120</v>
      </c>
      <c r="I72" s="2"/>
      <c r="J72" s="2"/>
      <c r="K72" s="2"/>
      <c r="L72" s="2"/>
      <c r="M72" s="2"/>
    </row>
    <row r="73" spans="1:13" s="1" customFormat="1">
      <c r="A73" s="250"/>
      <c r="B73" s="250"/>
      <c r="C73" s="250"/>
      <c r="D73" s="250"/>
      <c r="E73" s="250"/>
      <c r="F73" s="90" t="s">
        <v>28</v>
      </c>
      <c r="G73" s="92" t="s">
        <v>120</v>
      </c>
      <c r="I73" s="2"/>
      <c r="J73" s="2"/>
      <c r="K73" s="2"/>
      <c r="L73" s="2"/>
      <c r="M73" s="2"/>
    </row>
    <row r="74" spans="1:13" s="1" customFormat="1" ht="99">
      <c r="A74" s="88" t="s">
        <v>1109</v>
      </c>
      <c r="B74" s="88" t="s">
        <v>1110</v>
      </c>
      <c r="C74" s="88" t="s">
        <v>1111</v>
      </c>
      <c r="D74" s="88" t="s">
        <v>89</v>
      </c>
      <c r="E74" s="88" t="s">
        <v>413</v>
      </c>
      <c r="F74" s="90" t="s">
        <v>39</v>
      </c>
      <c r="G74" s="119" t="s">
        <v>120</v>
      </c>
      <c r="I74" s="2"/>
      <c r="J74" s="2"/>
      <c r="K74" s="2"/>
      <c r="L74" s="2"/>
      <c r="M74" s="2"/>
    </row>
    <row r="75" spans="1:13" s="1" customFormat="1">
      <c r="A75" s="250" t="s">
        <v>22</v>
      </c>
      <c r="B75" s="250" t="s">
        <v>23</v>
      </c>
      <c r="C75" s="250" t="s">
        <v>31</v>
      </c>
      <c r="D75" s="250" t="s">
        <v>24</v>
      </c>
      <c r="E75" s="250" t="s">
        <v>25</v>
      </c>
      <c r="F75" s="90" t="s">
        <v>26</v>
      </c>
      <c r="G75" s="92">
        <v>100</v>
      </c>
      <c r="I75" s="2"/>
      <c r="J75" s="2"/>
      <c r="K75" s="2"/>
      <c r="L75" s="2"/>
      <c r="M75" s="2"/>
    </row>
    <row r="76" spans="1:13" s="1" customFormat="1">
      <c r="A76" s="250"/>
      <c r="B76" s="250"/>
      <c r="C76" s="250"/>
      <c r="D76" s="250"/>
      <c r="E76" s="250"/>
      <c r="F76" s="90" t="s">
        <v>36</v>
      </c>
      <c r="G76" s="92">
        <v>100</v>
      </c>
      <c r="I76" s="2"/>
      <c r="J76" s="2"/>
      <c r="K76" s="2"/>
      <c r="L76" s="2"/>
      <c r="M76" s="2"/>
    </row>
    <row r="77" spans="1:13" s="1" customFormat="1">
      <c r="A77" s="250"/>
      <c r="B77" s="250"/>
      <c r="C77" s="250"/>
      <c r="D77" s="250"/>
      <c r="E77" s="250"/>
      <c r="F77" s="90" t="s">
        <v>27</v>
      </c>
      <c r="G77" s="92" t="s">
        <v>120</v>
      </c>
      <c r="I77" s="2"/>
      <c r="J77" s="2"/>
      <c r="K77" s="2"/>
      <c r="L77" s="2"/>
      <c r="M77" s="2"/>
    </row>
    <row r="78" spans="1:13" s="1" customFormat="1">
      <c r="A78" s="250"/>
      <c r="B78" s="250"/>
      <c r="C78" s="250"/>
      <c r="D78" s="250"/>
      <c r="E78" s="250"/>
      <c r="F78" s="90" t="s">
        <v>37</v>
      </c>
      <c r="G78" s="96" t="s">
        <v>120</v>
      </c>
      <c r="I78" s="2"/>
      <c r="J78" s="2"/>
      <c r="K78" s="2"/>
      <c r="L78" s="2"/>
      <c r="M78" s="2"/>
    </row>
    <row r="79" spans="1:13" s="1" customFormat="1">
      <c r="A79" s="250"/>
      <c r="B79" s="250"/>
      <c r="C79" s="250"/>
      <c r="D79" s="250"/>
      <c r="E79" s="250"/>
      <c r="F79" s="90" t="s">
        <v>28</v>
      </c>
      <c r="G79" s="92" t="s">
        <v>120</v>
      </c>
      <c r="I79" s="2"/>
      <c r="J79" s="2"/>
      <c r="K79" s="2"/>
      <c r="L79" s="2"/>
      <c r="M79" s="2"/>
    </row>
    <row r="80" spans="1:13" s="1" customFormat="1" ht="115.5">
      <c r="A80" s="95" t="s">
        <v>1112</v>
      </c>
      <c r="B80" s="95" t="s">
        <v>1113</v>
      </c>
      <c r="C80" s="95" t="s">
        <v>1114</v>
      </c>
      <c r="D80" s="95" t="s">
        <v>89</v>
      </c>
      <c r="E80" s="88" t="s">
        <v>413</v>
      </c>
      <c r="F80" s="90" t="s">
        <v>39</v>
      </c>
      <c r="G80" s="119" t="s">
        <v>120</v>
      </c>
      <c r="I80" s="2"/>
      <c r="J80" s="2"/>
      <c r="K80" s="2"/>
      <c r="L80" s="2"/>
      <c r="M80" s="2"/>
    </row>
    <row r="81" spans="1:13" s="1" customFormat="1">
      <c r="A81" s="268" t="s">
        <v>22</v>
      </c>
      <c r="B81" s="268" t="s">
        <v>23</v>
      </c>
      <c r="C81" s="268" t="s">
        <v>31</v>
      </c>
      <c r="D81" s="268" t="s">
        <v>24</v>
      </c>
      <c r="E81" s="250" t="s">
        <v>25</v>
      </c>
      <c r="F81" s="90" t="s">
        <v>26</v>
      </c>
      <c r="G81" s="92">
        <v>100</v>
      </c>
      <c r="I81" s="2"/>
      <c r="J81" s="2"/>
      <c r="K81" s="2"/>
      <c r="L81" s="2"/>
      <c r="M81" s="2"/>
    </row>
    <row r="82" spans="1:13" s="1" customFormat="1">
      <c r="A82" s="268"/>
      <c r="B82" s="268"/>
      <c r="C82" s="268"/>
      <c r="D82" s="268"/>
      <c r="E82" s="250"/>
      <c r="F82" s="90" t="s">
        <v>36</v>
      </c>
      <c r="G82" s="92">
        <v>100</v>
      </c>
      <c r="I82" s="2"/>
      <c r="J82" s="2"/>
      <c r="K82" s="2"/>
      <c r="L82" s="2"/>
      <c r="M82" s="2"/>
    </row>
    <row r="83" spans="1:13" s="1" customFormat="1">
      <c r="A83" s="268"/>
      <c r="B83" s="268"/>
      <c r="C83" s="268"/>
      <c r="D83" s="268"/>
      <c r="E83" s="250"/>
      <c r="F83" s="90" t="s">
        <v>27</v>
      </c>
      <c r="G83" s="92" t="s">
        <v>120</v>
      </c>
      <c r="I83" s="2"/>
      <c r="J83" s="2"/>
      <c r="K83" s="2"/>
      <c r="L83" s="2"/>
      <c r="M83" s="2"/>
    </row>
    <row r="84" spans="1:13" s="1" customFormat="1">
      <c r="A84" s="268"/>
      <c r="B84" s="268"/>
      <c r="C84" s="268"/>
      <c r="D84" s="268"/>
      <c r="E84" s="250"/>
      <c r="F84" s="90" t="s">
        <v>37</v>
      </c>
      <c r="G84" s="96" t="s">
        <v>120</v>
      </c>
      <c r="I84" s="2"/>
      <c r="J84" s="2"/>
      <c r="K84" s="2"/>
      <c r="L84" s="2"/>
      <c r="M84" s="2"/>
    </row>
    <row r="85" spans="1:13" s="1" customFormat="1">
      <c r="A85" s="268"/>
      <c r="B85" s="268"/>
      <c r="C85" s="268"/>
      <c r="D85" s="268"/>
      <c r="E85" s="250"/>
      <c r="F85" s="90" t="s">
        <v>28</v>
      </c>
      <c r="G85" s="92" t="s">
        <v>120</v>
      </c>
      <c r="I85" s="2"/>
      <c r="J85" s="2"/>
      <c r="K85" s="2"/>
      <c r="L85" s="2"/>
      <c r="M85" s="2"/>
    </row>
    <row r="86" spans="1:13" s="1" customFormat="1" ht="165">
      <c r="A86" s="95" t="s">
        <v>1115</v>
      </c>
      <c r="B86" s="95" t="s">
        <v>1116</v>
      </c>
      <c r="C86" s="95" t="s">
        <v>1117</v>
      </c>
      <c r="D86" s="95" t="s">
        <v>89</v>
      </c>
      <c r="E86" s="88" t="s">
        <v>413</v>
      </c>
      <c r="F86" s="90" t="s">
        <v>39</v>
      </c>
      <c r="G86" s="119" t="s">
        <v>120</v>
      </c>
      <c r="I86" s="2"/>
      <c r="J86" s="2"/>
      <c r="K86" s="2"/>
      <c r="L86" s="2"/>
      <c r="M86" s="2"/>
    </row>
    <row r="87" spans="1:13" s="1" customFormat="1">
      <c r="A87" s="268" t="s">
        <v>22</v>
      </c>
      <c r="B87" s="268" t="s">
        <v>23</v>
      </c>
      <c r="C87" s="268" t="s">
        <v>31</v>
      </c>
      <c r="D87" s="268" t="s">
        <v>24</v>
      </c>
      <c r="E87" s="250" t="s">
        <v>25</v>
      </c>
      <c r="F87" s="90" t="s">
        <v>26</v>
      </c>
      <c r="G87" s="92">
        <v>100</v>
      </c>
      <c r="I87" s="2"/>
      <c r="J87" s="2"/>
      <c r="K87" s="2"/>
      <c r="L87" s="2"/>
      <c r="M87" s="2"/>
    </row>
    <row r="88" spans="1:13" s="1" customFormat="1">
      <c r="A88" s="268"/>
      <c r="B88" s="268"/>
      <c r="C88" s="268"/>
      <c r="D88" s="268"/>
      <c r="E88" s="250"/>
      <c r="F88" s="90" t="s">
        <v>36</v>
      </c>
      <c r="G88" s="92">
        <v>100</v>
      </c>
      <c r="I88" s="2"/>
      <c r="J88" s="2"/>
      <c r="K88" s="2"/>
      <c r="L88" s="2"/>
      <c r="M88" s="2"/>
    </row>
    <row r="89" spans="1:13" s="1" customFormat="1">
      <c r="A89" s="268"/>
      <c r="B89" s="268"/>
      <c r="C89" s="268"/>
      <c r="D89" s="268"/>
      <c r="E89" s="250"/>
      <c r="F89" s="90" t="s">
        <v>27</v>
      </c>
      <c r="G89" s="92" t="s">
        <v>120</v>
      </c>
      <c r="I89" s="2"/>
      <c r="J89" s="2"/>
      <c r="K89" s="2"/>
      <c r="L89" s="2"/>
      <c r="M89" s="2"/>
    </row>
    <row r="90" spans="1:13" s="1" customFormat="1">
      <c r="A90" s="268"/>
      <c r="B90" s="268"/>
      <c r="C90" s="268"/>
      <c r="D90" s="268"/>
      <c r="E90" s="250"/>
      <c r="F90" s="90" t="s">
        <v>37</v>
      </c>
      <c r="G90" s="96" t="s">
        <v>120</v>
      </c>
      <c r="I90" s="2"/>
      <c r="J90" s="2"/>
      <c r="K90" s="2"/>
      <c r="L90" s="2"/>
      <c r="M90" s="2"/>
    </row>
    <row r="91" spans="1:13" s="1" customFormat="1">
      <c r="A91" s="268"/>
      <c r="B91" s="268"/>
      <c r="C91" s="268"/>
      <c r="D91" s="268"/>
      <c r="E91" s="250"/>
      <c r="F91" s="90" t="s">
        <v>28</v>
      </c>
      <c r="G91" s="92" t="s">
        <v>120</v>
      </c>
      <c r="I91" s="2"/>
      <c r="J91" s="2"/>
      <c r="K91" s="2"/>
      <c r="L91" s="2"/>
      <c r="M91" s="2"/>
    </row>
    <row r="92" spans="1:13" s="1" customFormat="1" ht="99">
      <c r="A92" s="95" t="s">
        <v>1118</v>
      </c>
      <c r="B92" s="95" t="s">
        <v>1119</v>
      </c>
      <c r="C92" s="95" t="s">
        <v>1120</v>
      </c>
      <c r="D92" s="95" t="s">
        <v>89</v>
      </c>
      <c r="E92" s="88" t="s">
        <v>413</v>
      </c>
      <c r="F92" s="90" t="s">
        <v>39</v>
      </c>
      <c r="G92" s="119" t="s">
        <v>120</v>
      </c>
      <c r="I92" s="2"/>
      <c r="J92" s="2"/>
      <c r="K92" s="2"/>
      <c r="L92" s="2"/>
      <c r="M92" s="2"/>
    </row>
    <row r="93" spans="1:13" s="1" customFormat="1">
      <c r="A93" s="268" t="s">
        <v>22</v>
      </c>
      <c r="B93" s="268" t="s">
        <v>23</v>
      </c>
      <c r="C93" s="268" t="s">
        <v>31</v>
      </c>
      <c r="D93" s="268" t="s">
        <v>24</v>
      </c>
      <c r="E93" s="250" t="s">
        <v>25</v>
      </c>
      <c r="F93" s="90" t="s">
        <v>26</v>
      </c>
      <c r="G93" s="92">
        <v>100</v>
      </c>
      <c r="I93" s="2"/>
      <c r="J93" s="2"/>
      <c r="K93" s="2"/>
      <c r="L93" s="2"/>
      <c r="M93" s="2"/>
    </row>
    <row r="94" spans="1:13" s="1" customFormat="1">
      <c r="A94" s="268"/>
      <c r="B94" s="268"/>
      <c r="C94" s="268"/>
      <c r="D94" s="268"/>
      <c r="E94" s="250"/>
      <c r="F94" s="90" t="s">
        <v>36</v>
      </c>
      <c r="G94" s="92">
        <v>100</v>
      </c>
      <c r="I94" s="2"/>
      <c r="J94" s="2"/>
      <c r="K94" s="2"/>
      <c r="L94" s="2"/>
      <c r="M94" s="2"/>
    </row>
    <row r="95" spans="1:13" s="1" customFormat="1">
      <c r="A95" s="268"/>
      <c r="B95" s="268"/>
      <c r="C95" s="268"/>
      <c r="D95" s="268"/>
      <c r="E95" s="250"/>
      <c r="F95" s="90" t="s">
        <v>27</v>
      </c>
      <c r="G95" s="92" t="s">
        <v>120</v>
      </c>
      <c r="I95" s="2"/>
      <c r="J95" s="2"/>
      <c r="K95" s="2"/>
      <c r="L95" s="2"/>
      <c r="M95" s="2"/>
    </row>
    <row r="96" spans="1:13" s="1" customFormat="1">
      <c r="A96" s="268"/>
      <c r="B96" s="268"/>
      <c r="C96" s="268"/>
      <c r="D96" s="268"/>
      <c r="E96" s="250"/>
      <c r="F96" s="90" t="s">
        <v>37</v>
      </c>
      <c r="G96" s="96" t="s">
        <v>120</v>
      </c>
      <c r="I96" s="2"/>
      <c r="J96" s="2"/>
      <c r="K96" s="2"/>
      <c r="L96" s="2"/>
      <c r="M96" s="2"/>
    </row>
    <row r="97" spans="1:13" s="1" customFormat="1">
      <c r="A97" s="268"/>
      <c r="B97" s="268"/>
      <c r="C97" s="268"/>
      <c r="D97" s="268"/>
      <c r="E97" s="250"/>
      <c r="F97" s="90" t="s">
        <v>28</v>
      </c>
      <c r="G97" s="92" t="s">
        <v>120</v>
      </c>
      <c r="I97" s="2"/>
      <c r="J97" s="2"/>
      <c r="K97" s="2"/>
      <c r="L97" s="2"/>
      <c r="M97" s="2"/>
    </row>
    <row r="98" spans="1:13" s="1" customFormat="1" ht="198">
      <c r="A98" s="95" t="s">
        <v>1121</v>
      </c>
      <c r="B98" s="95" t="s">
        <v>1122</v>
      </c>
      <c r="C98" s="95" t="s">
        <v>1123</v>
      </c>
      <c r="D98" s="95" t="s">
        <v>89</v>
      </c>
      <c r="E98" s="88" t="s">
        <v>413</v>
      </c>
      <c r="F98" s="90" t="s">
        <v>39</v>
      </c>
      <c r="G98" s="119" t="s">
        <v>120</v>
      </c>
      <c r="I98" s="2"/>
      <c r="J98" s="2"/>
      <c r="K98" s="2"/>
      <c r="L98" s="2"/>
      <c r="M98" s="2"/>
    </row>
    <row r="99" spans="1:13" s="1" customFormat="1">
      <c r="A99" s="250" t="s">
        <v>22</v>
      </c>
      <c r="B99" s="250" t="s">
        <v>23</v>
      </c>
      <c r="C99" s="250" t="s">
        <v>31</v>
      </c>
      <c r="D99" s="250" t="s">
        <v>24</v>
      </c>
      <c r="E99" s="250" t="s">
        <v>25</v>
      </c>
      <c r="F99" s="90" t="s">
        <v>26</v>
      </c>
      <c r="G99" s="92">
        <v>100</v>
      </c>
      <c r="I99" s="2"/>
      <c r="J99" s="2"/>
      <c r="K99" s="2"/>
      <c r="L99" s="2"/>
      <c r="M99" s="2"/>
    </row>
    <row r="100" spans="1:13" s="1" customFormat="1">
      <c r="A100" s="250"/>
      <c r="B100" s="250"/>
      <c r="C100" s="250"/>
      <c r="D100" s="250"/>
      <c r="E100" s="250"/>
      <c r="F100" s="90" t="s">
        <v>36</v>
      </c>
      <c r="G100" s="92">
        <v>100</v>
      </c>
      <c r="I100" s="2"/>
      <c r="J100" s="2"/>
      <c r="K100" s="2"/>
      <c r="L100" s="2"/>
      <c r="M100" s="2"/>
    </row>
    <row r="101" spans="1:13">
      <c r="A101" s="250"/>
      <c r="B101" s="250"/>
      <c r="C101" s="250"/>
      <c r="D101" s="250"/>
      <c r="E101" s="250"/>
      <c r="F101" s="90" t="s">
        <v>27</v>
      </c>
      <c r="G101" s="92" t="s">
        <v>120</v>
      </c>
    </row>
    <row r="102" spans="1:13">
      <c r="A102" s="250"/>
      <c r="B102" s="250"/>
      <c r="C102" s="250"/>
      <c r="D102" s="250"/>
      <c r="E102" s="250"/>
      <c r="F102" s="90" t="s">
        <v>37</v>
      </c>
      <c r="G102" s="96" t="s">
        <v>120</v>
      </c>
    </row>
    <row r="103" spans="1:13">
      <c r="A103" s="250"/>
      <c r="B103" s="250"/>
      <c r="C103" s="250"/>
      <c r="D103" s="250"/>
      <c r="E103" s="250"/>
      <c r="F103" s="90" t="s">
        <v>28</v>
      </c>
      <c r="G103" s="92" t="s">
        <v>120</v>
      </c>
    </row>
    <row r="104" spans="1:13" ht="82.5">
      <c r="A104" s="95" t="s">
        <v>1124</v>
      </c>
      <c r="B104" s="88" t="s">
        <v>1125</v>
      </c>
      <c r="C104" s="88" t="s">
        <v>1126</v>
      </c>
      <c r="D104" s="88" t="s">
        <v>89</v>
      </c>
      <c r="E104" s="88" t="s">
        <v>413</v>
      </c>
      <c r="F104" s="90" t="s">
        <v>39</v>
      </c>
      <c r="G104" s="91" t="s">
        <v>120</v>
      </c>
    </row>
    <row r="105" spans="1:13">
      <c r="A105" s="250" t="s">
        <v>22</v>
      </c>
      <c r="B105" s="250" t="s">
        <v>23</v>
      </c>
      <c r="C105" s="250" t="s">
        <v>31</v>
      </c>
      <c r="D105" s="250" t="s">
        <v>24</v>
      </c>
      <c r="E105" s="250" t="s">
        <v>25</v>
      </c>
      <c r="F105" s="90" t="s">
        <v>26</v>
      </c>
      <c r="G105" s="92">
        <v>100</v>
      </c>
    </row>
    <row r="106" spans="1:13">
      <c r="A106" s="250"/>
      <c r="B106" s="250"/>
      <c r="C106" s="250"/>
      <c r="D106" s="250"/>
      <c r="E106" s="250"/>
      <c r="F106" s="90" t="s">
        <v>36</v>
      </c>
      <c r="G106" s="92">
        <v>100</v>
      </c>
    </row>
    <row r="107" spans="1:13">
      <c r="A107" s="250"/>
      <c r="B107" s="250"/>
      <c r="C107" s="250"/>
      <c r="D107" s="250"/>
      <c r="E107" s="250"/>
      <c r="F107" s="90" t="s">
        <v>27</v>
      </c>
      <c r="G107" s="92" t="s">
        <v>120</v>
      </c>
    </row>
    <row r="108" spans="1:13">
      <c r="A108" s="250"/>
      <c r="B108" s="250"/>
      <c r="C108" s="250"/>
      <c r="D108" s="250"/>
      <c r="E108" s="250"/>
      <c r="F108" s="90" t="s">
        <v>37</v>
      </c>
      <c r="G108" s="96" t="s">
        <v>120</v>
      </c>
    </row>
    <row r="109" spans="1:13">
      <c r="A109" s="250"/>
      <c r="B109" s="250"/>
      <c r="C109" s="250"/>
      <c r="D109" s="250"/>
      <c r="E109" s="250"/>
      <c r="F109" s="90" t="s">
        <v>28</v>
      </c>
      <c r="G109" s="92" t="s">
        <v>120</v>
      </c>
      <c r="H109" s="93"/>
    </row>
    <row r="110" spans="1:13" ht="82.5">
      <c r="A110" s="95" t="s">
        <v>1127</v>
      </c>
      <c r="B110" s="95" t="s">
        <v>1128</v>
      </c>
      <c r="C110" s="95" t="s">
        <v>1129</v>
      </c>
      <c r="D110" s="95" t="s">
        <v>89</v>
      </c>
      <c r="E110" s="88" t="s">
        <v>413</v>
      </c>
      <c r="F110" s="90" t="s">
        <v>39</v>
      </c>
      <c r="G110" s="91" t="s">
        <v>120</v>
      </c>
    </row>
    <row r="111" spans="1:13">
      <c r="A111" s="268" t="s">
        <v>22</v>
      </c>
      <c r="B111" s="268" t="s">
        <v>23</v>
      </c>
      <c r="C111" s="268" t="s">
        <v>31</v>
      </c>
      <c r="D111" s="268" t="s">
        <v>24</v>
      </c>
      <c r="E111" s="250" t="s">
        <v>25</v>
      </c>
      <c r="F111" s="90" t="s">
        <v>26</v>
      </c>
      <c r="G111" s="92">
        <v>100</v>
      </c>
    </row>
    <row r="112" spans="1:13">
      <c r="A112" s="268"/>
      <c r="B112" s="268"/>
      <c r="C112" s="268"/>
      <c r="D112" s="268"/>
      <c r="E112" s="250"/>
      <c r="F112" s="90" t="s">
        <v>36</v>
      </c>
      <c r="G112" s="92">
        <v>100</v>
      </c>
    </row>
    <row r="113" spans="1:13">
      <c r="A113" s="268"/>
      <c r="B113" s="268"/>
      <c r="C113" s="268"/>
      <c r="D113" s="268"/>
      <c r="E113" s="250"/>
      <c r="F113" s="90" t="s">
        <v>27</v>
      </c>
      <c r="G113" s="92" t="s">
        <v>120</v>
      </c>
    </row>
    <row r="114" spans="1:13">
      <c r="A114" s="268"/>
      <c r="B114" s="268"/>
      <c r="C114" s="268"/>
      <c r="D114" s="268"/>
      <c r="E114" s="250"/>
      <c r="F114" s="90" t="s">
        <v>37</v>
      </c>
      <c r="G114" s="96" t="s">
        <v>120</v>
      </c>
    </row>
    <row r="115" spans="1:13">
      <c r="A115" s="268"/>
      <c r="B115" s="268"/>
      <c r="C115" s="268"/>
      <c r="D115" s="268"/>
      <c r="E115" s="250"/>
      <c r="F115" s="90" t="s">
        <v>28</v>
      </c>
      <c r="G115" s="92" t="s">
        <v>120</v>
      </c>
    </row>
    <row r="116" spans="1:13" ht="148.5">
      <c r="A116" s="95" t="s">
        <v>1130</v>
      </c>
      <c r="B116" s="95" t="s">
        <v>1131</v>
      </c>
      <c r="C116" s="131" t="s">
        <v>1132</v>
      </c>
      <c r="D116" s="95" t="s">
        <v>89</v>
      </c>
      <c r="E116" s="88" t="s">
        <v>413</v>
      </c>
      <c r="F116" s="90" t="s">
        <v>39</v>
      </c>
      <c r="G116" s="91" t="s">
        <v>120</v>
      </c>
    </row>
    <row r="117" spans="1:13" s="1" customFormat="1">
      <c r="A117" s="256" t="s">
        <v>29</v>
      </c>
      <c r="B117" s="256"/>
      <c r="C117" s="256"/>
      <c r="D117" s="256"/>
      <c r="E117" s="256"/>
      <c r="F117" s="256"/>
      <c r="G117" s="256"/>
      <c r="I117" s="2"/>
      <c r="J117" s="2"/>
      <c r="K117" s="2"/>
      <c r="L117" s="2"/>
      <c r="M117" s="2"/>
    </row>
    <row r="118" spans="1:13" s="1" customFormat="1" ht="16.5" customHeight="1">
      <c r="A118" s="269" t="s">
        <v>324</v>
      </c>
      <c r="B118" s="270"/>
      <c r="C118" s="270"/>
      <c r="D118" s="270"/>
      <c r="E118" s="270"/>
      <c r="F118" s="270"/>
      <c r="G118" s="271"/>
      <c r="I118" s="2"/>
      <c r="J118" s="2"/>
      <c r="K118" s="2"/>
      <c r="L118" s="2"/>
      <c r="M118" s="2"/>
    </row>
    <row r="119" spans="1:13" s="1" customFormat="1">
      <c r="A119" s="98" t="s">
        <v>53</v>
      </c>
      <c r="B119" s="272"/>
      <c r="C119" s="272"/>
      <c r="D119" s="272"/>
      <c r="E119" s="272"/>
      <c r="F119" s="272"/>
      <c r="G119" s="272"/>
      <c r="I119" s="2"/>
      <c r="J119" s="2"/>
      <c r="K119" s="2"/>
      <c r="L119" s="2"/>
      <c r="M119" s="2"/>
    </row>
    <row r="120" spans="1:13" s="1" customFormat="1">
      <c r="A120" s="269" t="s">
        <v>1094</v>
      </c>
      <c r="B120" s="270"/>
      <c r="C120" s="270"/>
      <c r="D120" s="270"/>
      <c r="E120" s="270"/>
      <c r="F120" s="270"/>
      <c r="G120" s="271"/>
      <c r="I120" s="2"/>
      <c r="J120" s="2"/>
      <c r="K120" s="2"/>
      <c r="L120" s="2"/>
      <c r="M120" s="2"/>
    </row>
    <row r="121" spans="1:13" s="1" customFormat="1">
      <c r="A121" s="98" t="s">
        <v>53</v>
      </c>
      <c r="B121" s="272"/>
      <c r="C121" s="272"/>
      <c r="D121" s="272"/>
      <c r="E121" s="272"/>
      <c r="F121" s="272"/>
      <c r="G121" s="272"/>
      <c r="I121" s="2"/>
      <c r="J121" s="2"/>
      <c r="K121" s="2"/>
      <c r="L121" s="2"/>
      <c r="M121" s="2"/>
    </row>
    <row r="122" spans="1:13" s="1" customFormat="1">
      <c r="A122" s="269" t="s">
        <v>1097</v>
      </c>
      <c r="B122" s="270"/>
      <c r="C122" s="270"/>
      <c r="D122" s="270"/>
      <c r="E122" s="270"/>
      <c r="F122" s="270"/>
      <c r="G122" s="271"/>
      <c r="I122" s="2"/>
      <c r="J122" s="2"/>
      <c r="K122" s="2"/>
      <c r="L122" s="2"/>
      <c r="M122" s="2"/>
    </row>
    <row r="123" spans="1:13" s="1" customFormat="1">
      <c r="A123" s="98" t="s">
        <v>53</v>
      </c>
      <c r="B123" s="272"/>
      <c r="C123" s="272"/>
      <c r="D123" s="272"/>
      <c r="E123" s="272"/>
      <c r="F123" s="272"/>
      <c r="G123" s="272"/>
      <c r="I123" s="2"/>
      <c r="J123" s="2"/>
      <c r="K123" s="2"/>
      <c r="L123" s="2"/>
      <c r="M123" s="2"/>
    </row>
    <row r="124" spans="1:13" s="1" customFormat="1">
      <c r="A124" s="269" t="s">
        <v>1100</v>
      </c>
      <c r="B124" s="270"/>
      <c r="C124" s="270"/>
      <c r="D124" s="270"/>
      <c r="E124" s="270"/>
      <c r="F124" s="270"/>
      <c r="G124" s="271"/>
      <c r="I124" s="2"/>
      <c r="J124" s="2"/>
      <c r="K124" s="2"/>
      <c r="L124" s="2"/>
      <c r="M124" s="2"/>
    </row>
    <row r="125" spans="1:13" s="1" customFormat="1">
      <c r="A125" s="98" t="s">
        <v>53</v>
      </c>
      <c r="B125" s="272"/>
      <c r="C125" s="272"/>
      <c r="D125" s="272"/>
      <c r="E125" s="272"/>
      <c r="F125" s="272"/>
      <c r="G125" s="272"/>
      <c r="I125" s="2"/>
      <c r="J125" s="2"/>
      <c r="K125" s="2"/>
      <c r="L125" s="2"/>
      <c r="M125" s="2"/>
    </row>
    <row r="126" spans="1:13" s="1" customFormat="1">
      <c r="A126" s="269" t="s">
        <v>1103</v>
      </c>
      <c r="B126" s="270"/>
      <c r="C126" s="270"/>
      <c r="D126" s="270"/>
      <c r="E126" s="270"/>
      <c r="F126" s="270"/>
      <c r="G126" s="271"/>
      <c r="I126" s="2"/>
      <c r="J126" s="2"/>
      <c r="K126" s="2"/>
      <c r="L126" s="2"/>
      <c r="M126" s="2"/>
    </row>
    <row r="127" spans="1:13" s="1" customFormat="1">
      <c r="A127" s="98" t="s">
        <v>53</v>
      </c>
      <c r="B127" s="272"/>
      <c r="C127" s="272"/>
      <c r="D127" s="272"/>
      <c r="E127" s="272"/>
      <c r="F127" s="272"/>
      <c r="G127" s="272"/>
      <c r="I127" s="2"/>
      <c r="J127" s="2"/>
      <c r="K127" s="2"/>
      <c r="L127" s="2"/>
      <c r="M127" s="2"/>
    </row>
    <row r="128" spans="1:13" s="1" customFormat="1">
      <c r="A128" s="269" t="s">
        <v>1106</v>
      </c>
      <c r="B128" s="270"/>
      <c r="C128" s="270"/>
      <c r="D128" s="270"/>
      <c r="E128" s="270"/>
      <c r="F128" s="270"/>
      <c r="G128" s="271"/>
      <c r="I128" s="2"/>
      <c r="J128" s="2"/>
      <c r="K128" s="2"/>
      <c r="L128" s="2"/>
      <c r="M128" s="2"/>
    </row>
    <row r="129" spans="1:13" s="1" customFormat="1">
      <c r="A129" s="98" t="s">
        <v>53</v>
      </c>
      <c r="B129" s="272"/>
      <c r="C129" s="272"/>
      <c r="D129" s="272"/>
      <c r="E129" s="272"/>
      <c r="F129" s="272"/>
      <c r="G129" s="272"/>
      <c r="I129" s="2"/>
      <c r="J129" s="2"/>
      <c r="K129" s="2"/>
      <c r="L129" s="2"/>
      <c r="M129" s="2"/>
    </row>
    <row r="130" spans="1:13" s="1" customFormat="1">
      <c r="A130" s="269" t="s">
        <v>1109</v>
      </c>
      <c r="B130" s="270"/>
      <c r="C130" s="270"/>
      <c r="D130" s="270"/>
      <c r="E130" s="270"/>
      <c r="F130" s="270"/>
      <c r="G130" s="271"/>
      <c r="I130" s="2"/>
      <c r="J130" s="2"/>
      <c r="K130" s="2"/>
      <c r="L130" s="2"/>
      <c r="M130" s="2"/>
    </row>
    <row r="131" spans="1:13" s="1" customFormat="1">
      <c r="A131" s="98" t="s">
        <v>53</v>
      </c>
      <c r="B131" s="272"/>
      <c r="C131" s="272"/>
      <c r="D131" s="272"/>
      <c r="E131" s="272"/>
      <c r="F131" s="272"/>
      <c r="G131" s="272"/>
      <c r="I131" s="2"/>
      <c r="J131" s="2"/>
      <c r="K131" s="2"/>
      <c r="L131" s="2"/>
      <c r="M131" s="2"/>
    </row>
    <row r="132" spans="1:13" s="1" customFormat="1">
      <c r="A132" s="269" t="s">
        <v>1112</v>
      </c>
      <c r="B132" s="270"/>
      <c r="C132" s="270"/>
      <c r="D132" s="270"/>
      <c r="E132" s="270"/>
      <c r="F132" s="270"/>
      <c r="G132" s="271"/>
      <c r="I132" s="2"/>
      <c r="J132" s="2"/>
      <c r="K132" s="2"/>
      <c r="L132" s="2"/>
      <c r="M132" s="2"/>
    </row>
    <row r="133" spans="1:13" s="1" customFormat="1">
      <c r="A133" s="98" t="s">
        <v>53</v>
      </c>
      <c r="B133" s="272"/>
      <c r="C133" s="272"/>
      <c r="D133" s="272"/>
      <c r="E133" s="272"/>
      <c r="F133" s="272"/>
      <c r="G133" s="272"/>
      <c r="I133" s="2"/>
      <c r="J133" s="2"/>
      <c r="K133" s="2"/>
      <c r="L133" s="2"/>
      <c r="M133" s="2"/>
    </row>
    <row r="134" spans="1:13" s="1" customFormat="1">
      <c r="A134" s="269" t="s">
        <v>1115</v>
      </c>
      <c r="B134" s="270"/>
      <c r="C134" s="270"/>
      <c r="D134" s="270"/>
      <c r="E134" s="270"/>
      <c r="F134" s="270"/>
      <c r="G134" s="271"/>
      <c r="I134" s="2"/>
      <c r="J134" s="2"/>
      <c r="K134" s="2"/>
      <c r="L134" s="2"/>
      <c r="M134" s="2"/>
    </row>
    <row r="135" spans="1:13" s="1" customFormat="1">
      <c r="A135" s="98" t="s">
        <v>53</v>
      </c>
      <c r="B135" s="272"/>
      <c r="C135" s="272"/>
      <c r="D135" s="272"/>
      <c r="E135" s="272"/>
      <c r="F135" s="272"/>
      <c r="G135" s="272"/>
      <c r="I135" s="2"/>
      <c r="J135" s="2"/>
      <c r="K135" s="2"/>
      <c r="L135" s="2"/>
      <c r="M135" s="2"/>
    </row>
    <row r="136" spans="1:13" s="1" customFormat="1">
      <c r="A136" s="269" t="s">
        <v>1118</v>
      </c>
      <c r="B136" s="270"/>
      <c r="C136" s="270"/>
      <c r="D136" s="270"/>
      <c r="E136" s="270"/>
      <c r="F136" s="270"/>
      <c r="G136" s="271"/>
      <c r="I136" s="2"/>
      <c r="J136" s="2"/>
      <c r="K136" s="2"/>
      <c r="L136" s="2"/>
      <c r="M136" s="2"/>
    </row>
    <row r="137" spans="1:13" s="1" customFormat="1">
      <c r="A137" s="98" t="s">
        <v>53</v>
      </c>
      <c r="B137" s="272"/>
      <c r="C137" s="272"/>
      <c r="D137" s="272"/>
      <c r="E137" s="272"/>
      <c r="F137" s="272"/>
      <c r="G137" s="272"/>
      <c r="I137" s="2"/>
      <c r="J137" s="2"/>
      <c r="K137" s="2"/>
      <c r="L137" s="2"/>
      <c r="M137" s="2"/>
    </row>
    <row r="138" spans="1:13" s="1" customFormat="1">
      <c r="A138" s="269" t="s">
        <v>1121</v>
      </c>
      <c r="B138" s="270"/>
      <c r="C138" s="270"/>
      <c r="D138" s="270"/>
      <c r="E138" s="270"/>
      <c r="F138" s="270"/>
      <c r="G138" s="271"/>
      <c r="I138" s="2"/>
      <c r="J138" s="2"/>
      <c r="K138" s="2"/>
      <c r="L138" s="2"/>
      <c r="M138" s="2"/>
    </row>
    <row r="139" spans="1:13" s="1" customFormat="1">
      <c r="A139" s="98" t="s">
        <v>53</v>
      </c>
      <c r="B139" s="272"/>
      <c r="C139" s="272"/>
      <c r="D139" s="272"/>
      <c r="E139" s="272"/>
      <c r="F139" s="272"/>
      <c r="G139" s="272"/>
      <c r="I139" s="2"/>
      <c r="J139" s="2"/>
      <c r="K139" s="2"/>
      <c r="L139" s="2"/>
      <c r="M139" s="2"/>
    </row>
    <row r="140" spans="1:13" s="1" customFormat="1">
      <c r="A140" s="269" t="s">
        <v>1124</v>
      </c>
      <c r="B140" s="270"/>
      <c r="C140" s="270"/>
      <c r="D140" s="270"/>
      <c r="E140" s="270"/>
      <c r="F140" s="270"/>
      <c r="G140" s="271"/>
      <c r="I140" s="2"/>
      <c r="J140" s="2"/>
      <c r="K140" s="2"/>
      <c r="L140" s="2"/>
      <c r="M140" s="2"/>
    </row>
    <row r="141" spans="1:13" s="1" customFormat="1">
      <c r="A141" s="98" t="s">
        <v>53</v>
      </c>
      <c r="B141" s="272"/>
      <c r="C141" s="272"/>
      <c r="D141" s="272"/>
      <c r="E141" s="272"/>
      <c r="F141" s="272"/>
      <c r="G141" s="272"/>
      <c r="I141" s="2"/>
      <c r="J141" s="2"/>
      <c r="K141" s="2"/>
      <c r="L141" s="2"/>
      <c r="M141" s="2"/>
    </row>
    <row r="142" spans="1:13" s="1" customFormat="1">
      <c r="A142" s="269" t="s">
        <v>1127</v>
      </c>
      <c r="B142" s="270"/>
      <c r="C142" s="270"/>
      <c r="D142" s="270"/>
      <c r="E142" s="270"/>
      <c r="F142" s="270"/>
      <c r="G142" s="271"/>
      <c r="I142" s="2"/>
      <c r="J142" s="2"/>
      <c r="K142" s="2"/>
      <c r="L142" s="2"/>
      <c r="M142" s="2"/>
    </row>
    <row r="143" spans="1:13" s="1" customFormat="1">
      <c r="A143" s="98" t="s">
        <v>53</v>
      </c>
      <c r="B143" s="272"/>
      <c r="C143" s="272"/>
      <c r="D143" s="272"/>
      <c r="E143" s="272"/>
      <c r="F143" s="272"/>
      <c r="G143" s="272"/>
      <c r="I143" s="2"/>
      <c r="J143" s="2"/>
      <c r="K143" s="2"/>
      <c r="L143" s="2"/>
      <c r="M143" s="2"/>
    </row>
    <row r="144" spans="1:13" s="1" customFormat="1">
      <c r="A144" s="269" t="s">
        <v>1130</v>
      </c>
      <c r="B144" s="270"/>
      <c r="C144" s="270"/>
      <c r="D144" s="270"/>
      <c r="E144" s="270"/>
      <c r="F144" s="270"/>
      <c r="G144" s="271"/>
      <c r="I144" s="2"/>
      <c r="J144" s="2"/>
      <c r="K144" s="2"/>
      <c r="L144" s="2"/>
      <c r="M144" s="2"/>
    </row>
    <row r="145" spans="1:13" s="1" customFormat="1">
      <c r="A145" s="98" t="s">
        <v>53</v>
      </c>
      <c r="B145" s="272"/>
      <c r="C145" s="272"/>
      <c r="D145" s="272"/>
      <c r="E145" s="272"/>
      <c r="F145" s="272"/>
      <c r="G145" s="272"/>
      <c r="I145" s="2"/>
      <c r="J145" s="2"/>
      <c r="K145" s="2"/>
      <c r="L145" s="2"/>
      <c r="M145" s="2"/>
    </row>
    <row r="146" spans="1:13" s="1" customFormat="1">
      <c r="A146" s="273"/>
      <c r="B146" s="273"/>
      <c r="C146" s="273"/>
      <c r="D146" s="273"/>
      <c r="E146" s="273"/>
      <c r="F146" s="273"/>
      <c r="G146" s="273"/>
      <c r="I146" s="2"/>
      <c r="J146" s="2"/>
      <c r="K146" s="2"/>
      <c r="L146" s="2"/>
      <c r="M146" s="2"/>
    </row>
    <row r="147" spans="1:13" s="1" customFormat="1">
      <c r="A147" s="256" t="s">
        <v>38</v>
      </c>
      <c r="B147" s="256"/>
      <c r="C147" s="256"/>
      <c r="D147" s="256"/>
      <c r="E147" s="256"/>
      <c r="F147" s="256"/>
      <c r="G147" s="256"/>
      <c r="I147" s="2"/>
      <c r="J147" s="2"/>
      <c r="K147" s="2"/>
      <c r="L147" s="2"/>
      <c r="M147" s="2"/>
    </row>
    <row r="148" spans="1:13">
      <c r="A148" s="251" t="s">
        <v>803</v>
      </c>
      <c r="B148" s="251"/>
      <c r="C148" s="251"/>
      <c r="D148" s="251"/>
      <c r="E148" s="251"/>
      <c r="F148" s="251"/>
      <c r="G148" s="251"/>
    </row>
    <row r="149" spans="1:13">
      <c r="A149" s="273"/>
      <c r="B149" s="273"/>
      <c r="C149" s="273"/>
      <c r="D149" s="273"/>
      <c r="E149" s="273"/>
      <c r="F149" s="273"/>
      <c r="G149" s="273"/>
    </row>
    <row r="150" spans="1:13">
      <c r="A150" s="256" t="s">
        <v>397</v>
      </c>
      <c r="B150" s="256"/>
      <c r="C150" s="256"/>
      <c r="D150" s="256"/>
      <c r="E150" s="256"/>
      <c r="F150" s="256"/>
      <c r="G150" s="256"/>
    </row>
    <row r="151" spans="1:13">
      <c r="A151" s="274" t="s">
        <v>1133</v>
      </c>
      <c r="B151" s="274"/>
      <c r="C151" s="274"/>
      <c r="D151" s="274"/>
      <c r="E151" s="274"/>
      <c r="F151" s="274"/>
      <c r="G151" s="274"/>
    </row>
    <row r="152" spans="1:13" s="1" customFormat="1" ht="56.25" customHeight="1">
      <c r="A152" s="98" t="s">
        <v>53</v>
      </c>
      <c r="B152" s="272" t="s">
        <v>1134</v>
      </c>
      <c r="C152" s="272"/>
      <c r="D152" s="272"/>
      <c r="E152" s="272"/>
      <c r="F152" s="272"/>
      <c r="G152" s="272"/>
      <c r="I152" s="2"/>
      <c r="J152" s="2"/>
      <c r="K152" s="2"/>
      <c r="L152" s="2"/>
      <c r="M152" s="2"/>
    </row>
    <row r="153" spans="1:13" s="1" customFormat="1">
      <c r="A153" s="273"/>
      <c r="B153" s="273"/>
      <c r="C153" s="273"/>
      <c r="D153" s="273"/>
      <c r="E153" s="273"/>
      <c r="F153" s="273"/>
      <c r="G153" s="273"/>
      <c r="I153" s="2"/>
      <c r="J153" s="2"/>
      <c r="K153" s="2"/>
      <c r="L153" s="2"/>
      <c r="M153" s="2"/>
    </row>
  </sheetData>
  <mergeCells count="155">
    <mergeCell ref="A148:G148"/>
    <mergeCell ref="A149:G149"/>
    <mergeCell ref="A150:G150"/>
    <mergeCell ref="A151:G151"/>
    <mergeCell ref="B152:G152"/>
    <mergeCell ref="A153:G153"/>
    <mergeCell ref="A142:G142"/>
    <mergeCell ref="B143:G143"/>
    <mergeCell ref="A144:G144"/>
    <mergeCell ref="B145:G145"/>
    <mergeCell ref="A146:G146"/>
    <mergeCell ref="A147:G147"/>
    <mergeCell ref="A136:G136"/>
    <mergeCell ref="B137:G137"/>
    <mergeCell ref="A138:G138"/>
    <mergeCell ref="B139:G139"/>
    <mergeCell ref="A140:G140"/>
    <mergeCell ref="B141:G141"/>
    <mergeCell ref="A130:G130"/>
    <mergeCell ref="B131:G131"/>
    <mergeCell ref="A132:G132"/>
    <mergeCell ref="B133:G133"/>
    <mergeCell ref="A134:G134"/>
    <mergeCell ref="B135:G135"/>
    <mergeCell ref="A124:G124"/>
    <mergeCell ref="B125:G125"/>
    <mergeCell ref="A126:G126"/>
    <mergeCell ref="B127:G127"/>
    <mergeCell ref="A128:G128"/>
    <mergeCell ref="B129:G129"/>
    <mergeCell ref="A118:G118"/>
    <mergeCell ref="B119:G119"/>
    <mergeCell ref="A120:G120"/>
    <mergeCell ref="B121:G121"/>
    <mergeCell ref="A122:G122"/>
    <mergeCell ref="B123:G123"/>
    <mergeCell ref="A111:A115"/>
    <mergeCell ref="B111:B115"/>
    <mergeCell ref="C111:C115"/>
    <mergeCell ref="D111:D115"/>
    <mergeCell ref="E111:E115"/>
    <mergeCell ref="A117:G117"/>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8:E68"/>
    <mergeCell ref="F68:G68"/>
    <mergeCell ref="A69:A73"/>
    <mergeCell ref="B69:B73"/>
    <mergeCell ref="C69:C73"/>
    <mergeCell ref="D69:D73"/>
    <mergeCell ref="E69:E73"/>
    <mergeCell ref="A61:A65"/>
    <mergeCell ref="B61:B65"/>
    <mergeCell ref="C61:C65"/>
    <mergeCell ref="D61:D65"/>
    <mergeCell ref="E61:E65"/>
    <mergeCell ref="A67:G67"/>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2:H30"/>
  <sheetViews>
    <sheetView showGridLines="0" zoomScale="70" zoomScaleNormal="70" workbookViewId="0">
      <selection activeCell="A2" sqref="A2:B3"/>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1513</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ht="16.5" customHeight="1">
      <c r="A14" s="240"/>
      <c r="B14" s="240"/>
      <c r="C14" s="240"/>
      <c r="D14" s="240"/>
      <c r="E14" s="240"/>
      <c r="F14" s="240"/>
    </row>
    <row r="15" spans="1:8" s="4" customFormat="1" ht="32.25" customHeight="1">
      <c r="B15" s="225" t="s">
        <v>1478</v>
      </c>
      <c r="C15" s="225"/>
      <c r="D15" s="225"/>
      <c r="E15" s="225"/>
      <c r="H15" s="3"/>
    </row>
    <row r="16" spans="1:8" s="4" customFormat="1" ht="3.75" customHeight="1">
      <c r="A16" s="202"/>
      <c r="B16" s="202"/>
      <c r="C16" s="202"/>
      <c r="D16" s="202"/>
      <c r="E16" s="202"/>
      <c r="H16" s="3"/>
    </row>
    <row r="17" spans="1:8" s="4" customFormat="1" ht="18.75">
      <c r="A17"/>
      <c r="B17" s="206" t="s">
        <v>12</v>
      </c>
      <c r="C17" s="206" t="s">
        <v>13</v>
      </c>
      <c r="D17" s="206" t="s">
        <v>14</v>
      </c>
      <c r="E17" s="206" t="s">
        <v>1481</v>
      </c>
      <c r="H17" s="3"/>
    </row>
    <row r="18" spans="1:8" s="4" customFormat="1" ht="18.75">
      <c r="A18"/>
      <c r="B18" s="206" t="s">
        <v>16</v>
      </c>
      <c r="C18" s="206" t="s">
        <v>16</v>
      </c>
      <c r="D18" s="206" t="s">
        <v>16</v>
      </c>
      <c r="E18" s="206" t="s">
        <v>1482</v>
      </c>
      <c r="H18" s="3"/>
    </row>
    <row r="19" spans="1:8" s="4" customFormat="1" ht="8.25" customHeight="1">
      <c r="A19"/>
      <c r="B19" s="206"/>
      <c r="C19" s="206"/>
      <c r="D19" s="206"/>
      <c r="E19" s="206"/>
      <c r="H19" s="3"/>
    </row>
    <row r="20" spans="1:8" s="4" customFormat="1" ht="18.75">
      <c r="A20" s="204" t="s">
        <v>238</v>
      </c>
      <c r="B20" s="207">
        <v>95.55</v>
      </c>
      <c r="C20" s="207">
        <v>64.34</v>
      </c>
      <c r="D20" s="207">
        <v>13.2</v>
      </c>
      <c r="E20" s="208">
        <v>0.138147566718995</v>
      </c>
      <c r="H20" s="3"/>
    </row>
    <row r="21" spans="1:8" s="4" customFormat="1" ht="18.75">
      <c r="A21" s="204" t="s">
        <v>18</v>
      </c>
      <c r="B21" s="207">
        <v>90.05</v>
      </c>
      <c r="C21" s="207">
        <v>27.4</v>
      </c>
      <c r="D21" s="207">
        <v>13.2</v>
      </c>
      <c r="E21" s="208">
        <v>0.14658523042753999</v>
      </c>
      <c r="H21" s="3"/>
    </row>
    <row r="22" spans="1:8">
      <c r="B22" s="215"/>
      <c r="C22" s="215"/>
      <c r="D22" s="215"/>
      <c r="E22" s="215"/>
    </row>
    <row r="24" spans="1:8" ht="36" customHeight="1">
      <c r="A24" s="236" t="s">
        <v>1483</v>
      </c>
      <c r="B24" s="236"/>
      <c r="C24" s="236"/>
      <c r="D24" s="236"/>
      <c r="E24" s="236"/>
      <c r="F24" s="236"/>
    </row>
    <row r="25" spans="1:8" ht="80.25" customHeight="1">
      <c r="A25" s="235" t="s">
        <v>1514</v>
      </c>
      <c r="B25" s="235"/>
      <c r="C25" s="235"/>
      <c r="D25" s="235"/>
      <c r="E25" s="235"/>
      <c r="F25" s="235"/>
    </row>
    <row r="26" spans="1:8" ht="24" customHeight="1">
      <c r="A26" s="235" t="s">
        <v>1515</v>
      </c>
      <c r="B26" s="235"/>
      <c r="C26" s="235"/>
      <c r="D26" s="235"/>
      <c r="E26" s="235"/>
      <c r="F26" s="235"/>
    </row>
    <row r="27" spans="1:8" ht="17.25" customHeight="1">
      <c r="A27" s="235"/>
      <c r="B27" s="235"/>
      <c r="C27" s="235"/>
      <c r="D27" s="235"/>
      <c r="E27" s="235"/>
      <c r="F27" s="235"/>
    </row>
    <row r="28" spans="1:8" ht="21.75" customHeight="1">
      <c r="A28" s="235"/>
      <c r="B28" s="235"/>
      <c r="C28" s="235"/>
      <c r="D28" s="235"/>
      <c r="E28" s="235"/>
      <c r="F28" s="235"/>
    </row>
    <row r="29" spans="1:8" ht="24.75" customHeight="1">
      <c r="A29" s="210"/>
      <c r="B29" s="210"/>
      <c r="C29" s="210"/>
      <c r="D29" s="210"/>
      <c r="E29" s="210"/>
      <c r="F29" s="210"/>
    </row>
    <row r="30" spans="1:8" ht="22.5" customHeight="1">
      <c r="A30" s="358"/>
      <c r="B30" s="358"/>
      <c r="C30" s="358"/>
      <c r="D30" s="358"/>
      <c r="E30" s="358"/>
      <c r="F30" s="358"/>
      <c r="G30" s="358"/>
    </row>
  </sheetData>
  <mergeCells count="11">
    <mergeCell ref="A24:F24"/>
    <mergeCell ref="A2:B3"/>
    <mergeCell ref="C2:F3"/>
    <mergeCell ref="A8:F11"/>
    <mergeCell ref="A14:F14"/>
    <mergeCell ref="B15:E15"/>
    <mergeCell ref="A25:F25"/>
    <mergeCell ref="A26:F26"/>
    <mergeCell ref="A27:F27"/>
    <mergeCell ref="A28:F28"/>
    <mergeCell ref="A30:G30"/>
  </mergeCells>
  <pageMargins left="0.74803149606299213" right="0.74803149606299213" top="0.98425196850393704" bottom="0.98425196850393704" header="0.51181102362204722" footer="0.51181102362204722"/>
  <pageSetup scale="5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H84"/>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57</v>
      </c>
      <c r="E4" s="284"/>
      <c r="F4" s="284"/>
      <c r="G4" s="284"/>
    </row>
    <row r="5" spans="1:8">
      <c r="A5" s="292" t="s">
        <v>3</v>
      </c>
      <c r="B5" s="292"/>
      <c r="C5" s="292"/>
      <c r="D5" s="284" t="s">
        <v>50</v>
      </c>
      <c r="E5" s="284"/>
      <c r="F5" s="284"/>
      <c r="G5" s="284"/>
    </row>
    <row r="6" spans="1:8">
      <c r="A6" s="292" t="s">
        <v>4</v>
      </c>
      <c r="B6" s="292"/>
      <c r="C6" s="292"/>
      <c r="D6" s="284" t="s">
        <v>58</v>
      </c>
      <c r="E6" s="284"/>
      <c r="F6" s="284"/>
      <c r="G6" s="284"/>
    </row>
    <row r="7" spans="1:8">
      <c r="A7" s="293" t="s">
        <v>45</v>
      </c>
      <c r="B7" s="294"/>
      <c r="C7" s="295"/>
      <c r="D7" s="296" t="s">
        <v>59</v>
      </c>
      <c r="E7" s="296"/>
      <c r="F7" s="296"/>
      <c r="G7" s="296"/>
    </row>
    <row r="8" spans="1:8">
      <c r="A8" s="299" t="s">
        <v>5</v>
      </c>
      <c r="B8" s="300"/>
      <c r="C8" s="300"/>
      <c r="D8" s="300"/>
      <c r="E8" s="300"/>
      <c r="F8" s="300"/>
      <c r="G8" s="301"/>
    </row>
    <row r="9" spans="1:8">
      <c r="A9" s="291" t="s">
        <v>47</v>
      </c>
      <c r="B9" s="291"/>
      <c r="C9" s="291"/>
      <c r="D9" s="291"/>
      <c r="E9" s="291"/>
      <c r="F9" s="291"/>
      <c r="G9" s="291"/>
    </row>
    <row r="10" spans="1:8">
      <c r="A10" s="359" t="s">
        <v>48</v>
      </c>
      <c r="B10" s="359"/>
      <c r="C10" s="359"/>
      <c r="D10" s="359"/>
      <c r="E10" s="359"/>
      <c r="F10" s="359"/>
      <c r="G10" s="359"/>
    </row>
    <row r="11" spans="1:8">
      <c r="A11" s="296" t="s">
        <v>60</v>
      </c>
      <c r="B11" s="296"/>
      <c r="C11" s="296"/>
      <c r="D11" s="296"/>
      <c r="E11" s="296"/>
      <c r="F11" s="296"/>
      <c r="G11" s="296"/>
    </row>
    <row r="12" spans="1:8">
      <c r="A12" s="296" t="s">
        <v>49</v>
      </c>
      <c r="B12" s="296"/>
      <c r="C12" s="296"/>
      <c r="D12" s="296"/>
      <c r="E12" s="296"/>
      <c r="F12" s="296"/>
      <c r="G12" s="296"/>
    </row>
    <row r="13" spans="1:8">
      <c r="A13" s="296" t="s">
        <v>52</v>
      </c>
      <c r="B13" s="296"/>
      <c r="C13" s="296"/>
      <c r="D13" s="296"/>
      <c r="E13" s="296"/>
      <c r="F13" s="296"/>
      <c r="G13" s="296"/>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41" t="s">
        <v>15</v>
      </c>
    </row>
    <row r="21" spans="1:7">
      <c r="A21" s="285"/>
      <c r="B21" s="286"/>
      <c r="C21" s="289" t="s">
        <v>16</v>
      </c>
      <c r="D21" s="290"/>
      <c r="E21" s="42" t="s">
        <v>16</v>
      </c>
      <c r="F21" s="42" t="s">
        <v>16</v>
      </c>
      <c r="G21" s="43" t="s">
        <v>17</v>
      </c>
    </row>
    <row r="22" spans="1:7">
      <c r="A22" s="250" t="s">
        <v>238</v>
      </c>
      <c r="B22" s="250"/>
      <c r="C22" s="363">
        <v>95.55</v>
      </c>
      <c r="D22" s="363"/>
      <c r="E22" s="65">
        <v>64.34</v>
      </c>
      <c r="F22" s="66">
        <v>13.2</v>
      </c>
      <c r="G22" s="117">
        <f>(F22*100)/C22</f>
        <v>13.814756671899529</v>
      </c>
    </row>
    <row r="23" spans="1:7">
      <c r="A23" s="250" t="s">
        <v>18</v>
      </c>
      <c r="B23" s="250"/>
      <c r="C23" s="266">
        <v>90.05</v>
      </c>
      <c r="D23" s="266"/>
      <c r="E23" s="67">
        <v>27.4</v>
      </c>
      <c r="F23" s="66">
        <v>13.2</v>
      </c>
      <c r="G23" s="118">
        <f>(F23*100)/C23</f>
        <v>14.658523042754027</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8" t="s">
        <v>26</v>
      </c>
      <c r="G27" s="7">
        <v>1</v>
      </c>
    </row>
    <row r="28" spans="1:7">
      <c r="A28" s="250"/>
      <c r="B28" s="250"/>
      <c r="C28" s="250"/>
      <c r="D28" s="250"/>
      <c r="E28" s="250"/>
      <c r="F28" s="9" t="s">
        <v>36</v>
      </c>
      <c r="G28" s="17">
        <v>1</v>
      </c>
    </row>
    <row r="29" spans="1:7">
      <c r="A29" s="250"/>
      <c r="B29" s="250"/>
      <c r="C29" s="250"/>
      <c r="D29" s="250"/>
      <c r="E29" s="250"/>
      <c r="F29" s="8" t="s">
        <v>27</v>
      </c>
      <c r="G29" s="18" t="s">
        <v>120</v>
      </c>
    </row>
    <row r="30" spans="1:7">
      <c r="A30" s="250"/>
      <c r="B30" s="250"/>
      <c r="C30" s="250"/>
      <c r="D30" s="250"/>
      <c r="E30" s="250"/>
      <c r="F30" s="9" t="s">
        <v>37</v>
      </c>
      <c r="G30" s="18" t="s">
        <v>120</v>
      </c>
    </row>
    <row r="31" spans="1:7">
      <c r="A31" s="250"/>
      <c r="B31" s="250"/>
      <c r="C31" s="250"/>
      <c r="D31" s="250"/>
      <c r="E31" s="250"/>
      <c r="F31" s="8" t="s">
        <v>28</v>
      </c>
      <c r="G31" s="18" t="s">
        <v>120</v>
      </c>
    </row>
    <row r="32" spans="1:7" s="1" customFormat="1" ht="214.5">
      <c r="A32" s="16" t="s">
        <v>72</v>
      </c>
      <c r="B32" s="16" t="s">
        <v>73</v>
      </c>
      <c r="C32" s="16" t="s">
        <v>74</v>
      </c>
      <c r="D32" s="16" t="s">
        <v>75</v>
      </c>
      <c r="E32" s="121" t="s">
        <v>76</v>
      </c>
      <c r="F32" s="15" t="s">
        <v>41</v>
      </c>
      <c r="G32" s="1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8" t="s">
        <v>26</v>
      </c>
      <c r="G35" s="17">
        <v>7</v>
      </c>
    </row>
    <row r="36" spans="1:7">
      <c r="A36" s="250"/>
      <c r="B36" s="250"/>
      <c r="C36" s="250"/>
      <c r="D36" s="250"/>
      <c r="E36" s="250"/>
      <c r="F36" s="9" t="s">
        <v>36</v>
      </c>
      <c r="G36" s="17">
        <v>7</v>
      </c>
    </row>
    <row r="37" spans="1:7">
      <c r="A37" s="250"/>
      <c r="B37" s="250"/>
      <c r="C37" s="250"/>
      <c r="D37" s="250"/>
      <c r="E37" s="250"/>
      <c r="F37" s="9" t="s">
        <v>27</v>
      </c>
      <c r="G37" s="19" t="s">
        <v>120</v>
      </c>
    </row>
    <row r="38" spans="1:7">
      <c r="A38" s="250"/>
      <c r="B38" s="250"/>
      <c r="C38" s="250"/>
      <c r="D38" s="250"/>
      <c r="E38" s="250"/>
      <c r="F38" s="9" t="s">
        <v>37</v>
      </c>
      <c r="G38" s="19" t="s">
        <v>120</v>
      </c>
    </row>
    <row r="39" spans="1:7">
      <c r="A39" s="250"/>
      <c r="B39" s="250"/>
      <c r="C39" s="250"/>
      <c r="D39" s="250"/>
      <c r="E39" s="250"/>
      <c r="F39" s="9" t="s">
        <v>28</v>
      </c>
      <c r="G39" s="19" t="s">
        <v>120</v>
      </c>
    </row>
    <row r="40" spans="1:7" ht="82.5">
      <c r="A40" s="95" t="s">
        <v>77</v>
      </c>
      <c r="B40" s="95" t="s">
        <v>78</v>
      </c>
      <c r="C40" s="95" t="s">
        <v>79</v>
      </c>
      <c r="D40" s="122" t="s">
        <v>123</v>
      </c>
      <c r="E40" s="95" t="s">
        <v>124</v>
      </c>
      <c r="F40" s="9" t="s">
        <v>39</v>
      </c>
      <c r="G40" s="19" t="s">
        <v>120</v>
      </c>
    </row>
    <row r="41" spans="1:7" s="3" customFormat="1">
      <c r="A41" s="281" t="s">
        <v>43</v>
      </c>
      <c r="B41" s="281"/>
      <c r="C41" s="281"/>
      <c r="D41" s="281"/>
      <c r="E41" s="281"/>
      <c r="F41" s="281"/>
      <c r="G41" s="281"/>
    </row>
    <row r="42" spans="1:7" s="3" customFormat="1">
      <c r="A42" s="281" t="s">
        <v>20</v>
      </c>
      <c r="B42" s="281"/>
      <c r="C42" s="281"/>
      <c r="D42" s="281"/>
      <c r="E42" s="281"/>
      <c r="F42" s="281" t="s">
        <v>21</v>
      </c>
      <c r="G42" s="281"/>
    </row>
    <row r="43" spans="1:7" s="3" customFormat="1">
      <c r="A43" s="250" t="s">
        <v>22</v>
      </c>
      <c r="B43" s="250" t="s">
        <v>23</v>
      </c>
      <c r="C43" s="250" t="s">
        <v>31</v>
      </c>
      <c r="D43" s="250" t="s">
        <v>24</v>
      </c>
      <c r="E43" s="250" t="s">
        <v>25</v>
      </c>
      <c r="F43" s="9" t="s">
        <v>26</v>
      </c>
      <c r="G43" s="17">
        <v>6</v>
      </c>
    </row>
    <row r="44" spans="1:7" s="3" customFormat="1">
      <c r="A44" s="250"/>
      <c r="B44" s="250"/>
      <c r="C44" s="250"/>
      <c r="D44" s="250"/>
      <c r="E44" s="250"/>
      <c r="F44" s="9" t="s">
        <v>36</v>
      </c>
      <c r="G44" s="17">
        <v>8</v>
      </c>
    </row>
    <row r="45" spans="1:7" s="3" customFormat="1">
      <c r="A45" s="250"/>
      <c r="B45" s="250"/>
      <c r="C45" s="250"/>
      <c r="D45" s="250"/>
      <c r="E45" s="250"/>
      <c r="F45" s="9" t="s">
        <v>27</v>
      </c>
      <c r="G45" s="19" t="s">
        <v>120</v>
      </c>
    </row>
    <row r="46" spans="1:7" s="3" customFormat="1">
      <c r="A46" s="250"/>
      <c r="B46" s="250"/>
      <c r="C46" s="250"/>
      <c r="D46" s="250"/>
      <c r="E46" s="250"/>
      <c r="F46" s="9" t="s">
        <v>37</v>
      </c>
      <c r="G46" s="19" t="s">
        <v>120</v>
      </c>
    </row>
    <row r="47" spans="1:7" s="3" customFormat="1">
      <c r="A47" s="250"/>
      <c r="B47" s="250"/>
      <c r="C47" s="250"/>
      <c r="D47" s="250"/>
      <c r="E47" s="250"/>
      <c r="F47" s="9" t="s">
        <v>28</v>
      </c>
      <c r="G47" s="19" t="s">
        <v>120</v>
      </c>
    </row>
    <row r="48" spans="1:7" s="3" customFormat="1" ht="49.5">
      <c r="A48" s="16" t="s">
        <v>80</v>
      </c>
      <c r="B48" s="16" t="s">
        <v>81</v>
      </c>
      <c r="C48" s="16" t="s">
        <v>82</v>
      </c>
      <c r="D48" s="16" t="s">
        <v>75</v>
      </c>
      <c r="E48" s="16" t="s">
        <v>83</v>
      </c>
      <c r="F48" s="9" t="s">
        <v>39</v>
      </c>
      <c r="G48" s="19" t="s">
        <v>120</v>
      </c>
    </row>
    <row r="49" spans="1:7" s="3" customFormat="1">
      <c r="A49" s="281" t="s">
        <v>44</v>
      </c>
      <c r="B49" s="281"/>
      <c r="C49" s="281"/>
      <c r="D49" s="281"/>
      <c r="E49" s="281"/>
      <c r="F49" s="281"/>
      <c r="G49" s="281"/>
    </row>
    <row r="50" spans="1:7" s="3" customFormat="1">
      <c r="A50" s="281" t="s">
        <v>20</v>
      </c>
      <c r="B50" s="281"/>
      <c r="C50" s="281"/>
      <c r="D50" s="281"/>
      <c r="E50" s="281"/>
      <c r="F50" s="281" t="s">
        <v>21</v>
      </c>
      <c r="G50" s="281"/>
    </row>
    <row r="51" spans="1:7" s="3" customFormat="1">
      <c r="A51" s="250" t="s">
        <v>22</v>
      </c>
      <c r="B51" s="250" t="s">
        <v>23</v>
      </c>
      <c r="C51" s="250" t="s">
        <v>31</v>
      </c>
      <c r="D51" s="250" t="s">
        <v>24</v>
      </c>
      <c r="E51" s="250" t="s">
        <v>25</v>
      </c>
      <c r="F51" s="9" t="s">
        <v>26</v>
      </c>
      <c r="G51" s="22">
        <v>95</v>
      </c>
    </row>
    <row r="52" spans="1:7" s="3" customFormat="1">
      <c r="A52" s="250"/>
      <c r="B52" s="250"/>
      <c r="C52" s="250"/>
      <c r="D52" s="250"/>
      <c r="E52" s="250"/>
      <c r="F52" s="9" t="s">
        <v>36</v>
      </c>
      <c r="G52" s="22">
        <v>95</v>
      </c>
    </row>
    <row r="53" spans="1:7" s="3" customFormat="1">
      <c r="A53" s="250"/>
      <c r="B53" s="250"/>
      <c r="C53" s="250"/>
      <c r="D53" s="250"/>
      <c r="E53" s="250"/>
      <c r="F53" s="9" t="s">
        <v>27</v>
      </c>
      <c r="G53" s="23">
        <v>95</v>
      </c>
    </row>
    <row r="54" spans="1:7" s="3" customFormat="1">
      <c r="A54" s="250"/>
      <c r="B54" s="250"/>
      <c r="C54" s="250"/>
      <c r="D54" s="250"/>
      <c r="E54" s="250"/>
      <c r="F54" s="9" t="s">
        <v>37</v>
      </c>
      <c r="G54" s="23">
        <v>95</v>
      </c>
    </row>
    <row r="55" spans="1:7" s="3" customFormat="1">
      <c r="A55" s="250"/>
      <c r="B55" s="250"/>
      <c r="C55" s="250"/>
      <c r="D55" s="250"/>
      <c r="E55" s="250"/>
      <c r="F55" s="9" t="s">
        <v>28</v>
      </c>
      <c r="G55" s="22">
        <v>100</v>
      </c>
    </row>
    <row r="56" spans="1:7" s="3" customFormat="1" ht="63.75" customHeight="1">
      <c r="A56" s="16" t="s">
        <v>84</v>
      </c>
      <c r="B56" s="16" t="s">
        <v>86</v>
      </c>
      <c r="C56" s="16" t="s">
        <v>87</v>
      </c>
      <c r="D56" s="16" t="s">
        <v>89</v>
      </c>
      <c r="E56" s="16" t="s">
        <v>90</v>
      </c>
      <c r="F56" s="9" t="s">
        <v>39</v>
      </c>
      <c r="G56" s="24">
        <f>(G55*100)/G52</f>
        <v>105.26315789473684</v>
      </c>
    </row>
    <row r="57" spans="1:7" s="3" customFormat="1">
      <c r="A57" s="250" t="s">
        <v>22</v>
      </c>
      <c r="B57" s="250" t="s">
        <v>23</v>
      </c>
      <c r="C57" s="250" t="s">
        <v>31</v>
      </c>
      <c r="D57" s="250" t="s">
        <v>24</v>
      </c>
      <c r="E57" s="250" t="s">
        <v>25</v>
      </c>
      <c r="F57" s="9" t="s">
        <v>26</v>
      </c>
      <c r="G57" s="22">
        <v>70</v>
      </c>
    </row>
    <row r="58" spans="1:7" s="3" customFormat="1">
      <c r="A58" s="250"/>
      <c r="B58" s="250"/>
      <c r="C58" s="250"/>
      <c r="D58" s="250"/>
      <c r="E58" s="250"/>
      <c r="F58" s="9" t="s">
        <v>36</v>
      </c>
      <c r="G58" s="22">
        <v>70</v>
      </c>
    </row>
    <row r="59" spans="1:7" s="3" customFormat="1">
      <c r="A59" s="250"/>
      <c r="B59" s="250"/>
      <c r="C59" s="250"/>
      <c r="D59" s="250"/>
      <c r="E59" s="250"/>
      <c r="F59" s="9" t="s">
        <v>27</v>
      </c>
      <c r="G59" s="23">
        <v>70</v>
      </c>
    </row>
    <row r="60" spans="1:7" s="3" customFormat="1">
      <c r="A60" s="250"/>
      <c r="B60" s="250"/>
      <c r="C60" s="250"/>
      <c r="D60" s="250"/>
      <c r="E60" s="250"/>
      <c r="F60" s="9" t="s">
        <v>37</v>
      </c>
      <c r="G60" s="23">
        <v>70</v>
      </c>
    </row>
    <row r="61" spans="1:7" s="3" customFormat="1">
      <c r="A61" s="250"/>
      <c r="B61" s="250"/>
      <c r="C61" s="250"/>
      <c r="D61" s="250"/>
      <c r="E61" s="250"/>
      <c r="F61" s="9" t="s">
        <v>28</v>
      </c>
      <c r="G61" s="22">
        <v>78</v>
      </c>
    </row>
    <row r="62" spans="1:7" s="3" customFormat="1" ht="66">
      <c r="A62" s="16" t="s">
        <v>85</v>
      </c>
      <c r="B62" s="16" t="s">
        <v>86</v>
      </c>
      <c r="C62" s="16" t="s">
        <v>88</v>
      </c>
      <c r="D62" s="16" t="s">
        <v>89</v>
      </c>
      <c r="E62" s="16" t="s">
        <v>90</v>
      </c>
      <c r="F62" s="9" t="s">
        <v>39</v>
      </c>
      <c r="G62" s="24">
        <f>(G61*100)/G58</f>
        <v>111.42857142857143</v>
      </c>
    </row>
    <row r="63" spans="1:7" s="3" customFormat="1">
      <c r="A63" s="256" t="s">
        <v>29</v>
      </c>
      <c r="B63" s="256"/>
      <c r="C63" s="256"/>
      <c r="D63" s="256"/>
      <c r="E63" s="256"/>
      <c r="F63" s="256"/>
      <c r="G63" s="256"/>
    </row>
    <row r="64" spans="1:7" s="3" customFormat="1">
      <c r="A64" s="275" t="s">
        <v>72</v>
      </c>
      <c r="B64" s="275"/>
      <c r="C64" s="275"/>
      <c r="D64" s="275"/>
      <c r="E64" s="275"/>
      <c r="F64" s="275"/>
      <c r="G64" s="275"/>
    </row>
    <row r="65" spans="1:7" s="3" customFormat="1" ht="16.5" customHeight="1">
      <c r="A65" s="10" t="s">
        <v>53</v>
      </c>
      <c r="B65" s="280"/>
      <c r="C65" s="280"/>
      <c r="D65" s="280"/>
      <c r="E65" s="280"/>
      <c r="F65" s="280"/>
      <c r="G65" s="280"/>
    </row>
    <row r="66" spans="1:7" s="3" customFormat="1">
      <c r="A66" s="275" t="s">
        <v>77</v>
      </c>
      <c r="B66" s="275"/>
      <c r="C66" s="275"/>
      <c r="D66" s="275"/>
      <c r="E66" s="275"/>
      <c r="F66" s="275"/>
      <c r="G66" s="275"/>
    </row>
    <row r="67" spans="1:7" s="3" customFormat="1" ht="16.5" customHeight="1">
      <c r="A67" s="10" t="s">
        <v>53</v>
      </c>
      <c r="B67" s="280"/>
      <c r="C67" s="280"/>
      <c r="D67" s="280"/>
      <c r="E67" s="280"/>
      <c r="F67" s="280"/>
      <c r="G67" s="280"/>
    </row>
    <row r="68" spans="1:7" s="3" customFormat="1">
      <c r="A68" s="275" t="s">
        <v>80</v>
      </c>
      <c r="B68" s="275"/>
      <c r="C68" s="275"/>
      <c r="D68" s="275"/>
      <c r="E68" s="275"/>
      <c r="F68" s="275"/>
      <c r="G68" s="275"/>
    </row>
    <row r="69" spans="1:7" s="3" customFormat="1" ht="16.5" customHeight="1">
      <c r="A69" s="10" t="s">
        <v>53</v>
      </c>
      <c r="B69" s="280"/>
      <c r="C69" s="280"/>
      <c r="D69" s="280"/>
      <c r="E69" s="280"/>
      <c r="F69" s="280"/>
      <c r="G69" s="280"/>
    </row>
    <row r="70" spans="1:7" s="3" customFormat="1">
      <c r="A70" s="305" t="s">
        <v>84</v>
      </c>
      <c r="B70" s="306"/>
      <c r="C70" s="306"/>
      <c r="D70" s="306"/>
      <c r="E70" s="306"/>
      <c r="F70" s="306"/>
      <c r="G70" s="307"/>
    </row>
    <row r="71" spans="1:7" s="3" customFormat="1" ht="16.5" customHeight="1">
      <c r="A71" s="10" t="s">
        <v>53</v>
      </c>
      <c r="B71" s="308" t="s">
        <v>91</v>
      </c>
      <c r="C71" s="309"/>
      <c r="D71" s="309"/>
      <c r="E71" s="309"/>
      <c r="F71" s="309"/>
      <c r="G71" s="310"/>
    </row>
    <row r="72" spans="1:7" s="3" customFormat="1" ht="16.5" customHeight="1">
      <c r="A72" s="305" t="s">
        <v>85</v>
      </c>
      <c r="B72" s="306"/>
      <c r="C72" s="306"/>
      <c r="D72" s="306"/>
      <c r="E72" s="306"/>
      <c r="F72" s="306"/>
      <c r="G72" s="307"/>
    </row>
    <row r="73" spans="1:7" s="3" customFormat="1" ht="16.5" customHeight="1">
      <c r="A73" s="10" t="s">
        <v>53</v>
      </c>
      <c r="B73" s="308" t="s">
        <v>92</v>
      </c>
      <c r="C73" s="309"/>
      <c r="D73" s="309"/>
      <c r="E73" s="309"/>
      <c r="F73" s="309"/>
      <c r="G73" s="310"/>
    </row>
    <row r="74" spans="1:7" s="3" customFormat="1">
      <c r="A74" s="360"/>
      <c r="B74" s="361"/>
      <c r="C74" s="361"/>
      <c r="D74" s="361"/>
      <c r="E74" s="361"/>
      <c r="F74" s="361"/>
      <c r="G74" s="362"/>
    </row>
    <row r="75" spans="1:7" s="3" customFormat="1" ht="16.5" customHeight="1">
      <c r="A75" s="247" t="s">
        <v>38</v>
      </c>
      <c r="B75" s="248"/>
      <c r="C75" s="248"/>
      <c r="D75" s="248"/>
      <c r="E75" s="248"/>
      <c r="F75" s="248"/>
      <c r="G75" s="249"/>
    </row>
    <row r="76" spans="1:7" s="3" customFormat="1">
      <c r="A76" s="275" t="s">
        <v>80</v>
      </c>
      <c r="B76" s="275"/>
      <c r="C76" s="275"/>
      <c r="D76" s="275"/>
      <c r="E76" s="275"/>
      <c r="F76" s="275"/>
      <c r="G76" s="275"/>
    </row>
    <row r="77" spans="1:7" s="3" customFormat="1" ht="33">
      <c r="A77" s="11" t="s">
        <v>33</v>
      </c>
      <c r="B77" s="276" t="s">
        <v>237</v>
      </c>
      <c r="C77" s="276"/>
      <c r="D77" s="276"/>
      <c r="E77" s="276"/>
      <c r="F77" s="276"/>
      <c r="G77" s="276"/>
    </row>
    <row r="78" spans="1:7" s="3" customFormat="1">
      <c r="A78" s="11" t="s">
        <v>34</v>
      </c>
      <c r="B78" s="276" t="s">
        <v>120</v>
      </c>
      <c r="C78" s="276"/>
      <c r="D78" s="276"/>
      <c r="E78" s="276"/>
      <c r="F78" s="276"/>
      <c r="G78" s="276"/>
    </row>
    <row r="79" spans="1:7" s="3" customFormat="1">
      <c r="A79" s="11" t="s">
        <v>35</v>
      </c>
      <c r="B79" s="278" t="s">
        <v>120</v>
      </c>
      <c r="C79" s="278"/>
      <c r="D79" s="278"/>
      <c r="E79" s="278"/>
      <c r="F79" s="278"/>
      <c r="G79" s="278"/>
    </row>
    <row r="80" spans="1:7" s="3" customFormat="1">
      <c r="A80" s="277"/>
      <c r="B80" s="277"/>
      <c r="C80" s="277"/>
      <c r="D80" s="277"/>
      <c r="E80" s="277"/>
      <c r="F80" s="277"/>
      <c r="G80" s="277"/>
    </row>
    <row r="81" spans="1:7">
      <c r="A81" s="256" t="s">
        <v>61</v>
      </c>
      <c r="B81" s="256"/>
      <c r="C81" s="256"/>
      <c r="D81" s="256"/>
      <c r="E81" s="256"/>
      <c r="F81" s="256"/>
      <c r="G81" s="256"/>
    </row>
    <row r="82" spans="1:7" ht="16.5" customHeight="1">
      <c r="A82" s="359" t="s">
        <v>77</v>
      </c>
      <c r="B82" s="359"/>
      <c r="C82" s="359"/>
      <c r="D82" s="359"/>
      <c r="E82" s="359"/>
      <c r="F82" s="359"/>
      <c r="G82" s="359"/>
    </row>
    <row r="83" spans="1:7" ht="69" customHeight="1">
      <c r="A83" s="11" t="s">
        <v>53</v>
      </c>
      <c r="B83" s="276" t="s">
        <v>236</v>
      </c>
      <c r="C83" s="276"/>
      <c r="D83" s="276"/>
      <c r="E83" s="276"/>
      <c r="F83" s="276"/>
      <c r="G83" s="276"/>
    </row>
    <row r="84" spans="1:7">
      <c r="A84" s="277"/>
      <c r="B84" s="277"/>
      <c r="C84" s="277"/>
      <c r="D84" s="277"/>
      <c r="E84" s="277"/>
      <c r="F84" s="277"/>
      <c r="G84" s="277"/>
    </row>
  </sheetData>
  <mergeCells count="95">
    <mergeCell ref="A1:C1"/>
    <mergeCell ref="D1:G1"/>
    <mergeCell ref="A2:G2"/>
    <mergeCell ref="A3:G3"/>
    <mergeCell ref="A4:C4"/>
    <mergeCell ref="D4:G4"/>
    <mergeCell ref="A5:C5"/>
    <mergeCell ref="D5:G5"/>
    <mergeCell ref="A6:C6"/>
    <mergeCell ref="D6:G6"/>
    <mergeCell ref="A7:C7"/>
    <mergeCell ref="D7:G7"/>
    <mergeCell ref="A17:B17"/>
    <mergeCell ref="C17:G17"/>
    <mergeCell ref="A8:G8"/>
    <mergeCell ref="A9:G9"/>
    <mergeCell ref="A10:G10"/>
    <mergeCell ref="A11:G11"/>
    <mergeCell ref="A12:G12"/>
    <mergeCell ref="A13:G13"/>
    <mergeCell ref="A14:G14"/>
    <mergeCell ref="A15:B15"/>
    <mergeCell ref="C15:G15"/>
    <mergeCell ref="A16:B16"/>
    <mergeCell ref="C16:G16"/>
    <mergeCell ref="A25:G25"/>
    <mergeCell ref="A18:B18"/>
    <mergeCell ref="C18:G18"/>
    <mergeCell ref="A19:G19"/>
    <mergeCell ref="A20:B21"/>
    <mergeCell ref="C20:D20"/>
    <mergeCell ref="C21:D21"/>
    <mergeCell ref="A22:B22"/>
    <mergeCell ref="C22:D22"/>
    <mergeCell ref="A23:B23"/>
    <mergeCell ref="C23:D23"/>
    <mergeCell ref="A24:G24"/>
    <mergeCell ref="A26:E26"/>
    <mergeCell ref="F26:G26"/>
    <mergeCell ref="A27:A31"/>
    <mergeCell ref="B27:B31"/>
    <mergeCell ref="C27:C31"/>
    <mergeCell ref="D27:D31"/>
    <mergeCell ref="E27:E31"/>
    <mergeCell ref="A41:G41"/>
    <mergeCell ref="A33:G33"/>
    <mergeCell ref="A34:E34"/>
    <mergeCell ref="F34:G34"/>
    <mergeCell ref="A35:A39"/>
    <mergeCell ref="B35:B39"/>
    <mergeCell ref="C35:C39"/>
    <mergeCell ref="D35:D39"/>
    <mergeCell ref="E35:E39"/>
    <mergeCell ref="A42:E42"/>
    <mergeCell ref="F42:G42"/>
    <mergeCell ref="A43:A47"/>
    <mergeCell ref="B43:B47"/>
    <mergeCell ref="C43:C47"/>
    <mergeCell ref="D43:D47"/>
    <mergeCell ref="E43:E47"/>
    <mergeCell ref="A49:G49"/>
    <mergeCell ref="A50:E50"/>
    <mergeCell ref="F50:G50"/>
    <mergeCell ref="A51:A55"/>
    <mergeCell ref="B51:B55"/>
    <mergeCell ref="C51:C55"/>
    <mergeCell ref="D51:D55"/>
    <mergeCell ref="E51:E55"/>
    <mergeCell ref="A63:G63"/>
    <mergeCell ref="A57:A61"/>
    <mergeCell ref="B57:B61"/>
    <mergeCell ref="C57:C61"/>
    <mergeCell ref="D57:D61"/>
    <mergeCell ref="E57:E61"/>
    <mergeCell ref="A76:G76"/>
    <mergeCell ref="B77:G77"/>
    <mergeCell ref="B78:G78"/>
    <mergeCell ref="B79:G79"/>
    <mergeCell ref="A75:G75"/>
    <mergeCell ref="A82:G82"/>
    <mergeCell ref="B83:G83"/>
    <mergeCell ref="A81:G81"/>
    <mergeCell ref="A84:G84"/>
    <mergeCell ref="A64:G64"/>
    <mergeCell ref="B65:G65"/>
    <mergeCell ref="A66:G66"/>
    <mergeCell ref="B67:G67"/>
    <mergeCell ref="A68:G68"/>
    <mergeCell ref="B69:G69"/>
    <mergeCell ref="A72:G72"/>
    <mergeCell ref="B73:G73"/>
    <mergeCell ref="A74:G74"/>
    <mergeCell ref="A70:G70"/>
    <mergeCell ref="B71:G71"/>
    <mergeCell ref="A80:G80"/>
  </mergeCells>
  <conditionalFormatting sqref="E32">
    <cfRule type="cellIs" dxfId="1" priority="2" operator="equal">
      <formula>"Seleccionar"</formula>
    </cfRule>
  </conditionalFormatting>
  <conditionalFormatting sqref="D40">
    <cfRule type="cellIs" dxfId="0"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[2]Catálogos!#REF!</xm:f>
          </x14:formula1>
          <xm:sqref>D40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2:H30"/>
  <sheetViews>
    <sheetView showGridLines="0" topLeftCell="A2" zoomScale="70" zoomScaleNormal="70" workbookViewId="0">
      <selection activeCell="A2" sqref="A2:B3"/>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1516</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ht="16.5" customHeight="1">
      <c r="A14" s="240"/>
      <c r="B14" s="240"/>
      <c r="C14" s="240"/>
      <c r="D14" s="240"/>
      <c r="E14" s="240"/>
      <c r="F14" s="240"/>
    </row>
    <row r="15" spans="1:8" s="4" customFormat="1" ht="32.25" customHeight="1">
      <c r="B15" s="225" t="s">
        <v>1478</v>
      </c>
      <c r="C15" s="225"/>
      <c r="D15" s="225"/>
      <c r="E15" s="225"/>
      <c r="H15" s="3"/>
    </row>
    <row r="16" spans="1:8" s="4" customFormat="1" ht="3.75" customHeight="1">
      <c r="A16" s="202"/>
      <c r="B16" s="202"/>
      <c r="C16" s="202"/>
      <c r="D16" s="202"/>
      <c r="E16" s="202"/>
      <c r="H16" s="3"/>
    </row>
    <row r="17" spans="1:8" s="4" customFormat="1" ht="18.75">
      <c r="A17"/>
      <c r="B17" s="206" t="s">
        <v>12</v>
      </c>
      <c r="C17" s="206" t="s">
        <v>13</v>
      </c>
      <c r="D17" s="206" t="s">
        <v>14</v>
      </c>
      <c r="E17" s="206" t="s">
        <v>1522</v>
      </c>
      <c r="H17" s="3"/>
    </row>
    <row r="18" spans="1:8" s="4" customFormat="1" ht="18.75">
      <c r="A18"/>
      <c r="B18" s="206" t="s">
        <v>16</v>
      </c>
      <c r="C18" s="206" t="s">
        <v>16</v>
      </c>
      <c r="D18" s="206" t="s">
        <v>16</v>
      </c>
      <c r="E18" s="206" t="s">
        <v>1482</v>
      </c>
      <c r="H18" s="3"/>
    </row>
    <row r="19" spans="1:8" s="4" customFormat="1" ht="8.25" customHeight="1">
      <c r="A19"/>
      <c r="B19" s="206"/>
      <c r="C19" s="206"/>
      <c r="D19" s="206"/>
      <c r="E19" s="206"/>
      <c r="H19" s="3"/>
    </row>
    <row r="20" spans="1:8" s="4" customFormat="1" ht="18.75">
      <c r="A20" s="204" t="s">
        <v>238</v>
      </c>
      <c r="B20" s="207">
        <v>16.940000000000001</v>
      </c>
      <c r="C20" s="207">
        <v>16.797594</v>
      </c>
      <c r="D20" s="207">
        <v>2.91</v>
      </c>
      <c r="E20" s="208">
        <v>0.171782762691854</v>
      </c>
      <c r="H20" s="3"/>
    </row>
    <row r="21" spans="1:8" s="4" customFormat="1" ht="18.75">
      <c r="A21" s="204" t="s">
        <v>18</v>
      </c>
      <c r="B21" s="207">
        <v>16.940000000000001</v>
      </c>
      <c r="C21" s="207">
        <v>3.75</v>
      </c>
      <c r="D21" s="207">
        <v>2.91</v>
      </c>
      <c r="E21" s="208">
        <v>0.171782762691854</v>
      </c>
      <c r="H21" s="3"/>
    </row>
    <row r="22" spans="1:8">
      <c r="B22" s="215"/>
      <c r="C22" s="215"/>
      <c r="D22" s="215"/>
      <c r="E22" s="215"/>
    </row>
    <row r="24" spans="1:8" ht="36" customHeight="1">
      <c r="A24" s="236" t="s">
        <v>1483</v>
      </c>
      <c r="B24" s="236"/>
      <c r="C24" s="236"/>
      <c r="D24" s="236"/>
      <c r="E24" s="236"/>
      <c r="F24" s="236"/>
    </row>
    <row r="25" spans="1:8" ht="80.25" customHeight="1">
      <c r="A25" s="235" t="s">
        <v>1514</v>
      </c>
      <c r="B25" s="235"/>
      <c r="C25" s="235"/>
      <c r="D25" s="235"/>
      <c r="E25" s="235"/>
      <c r="F25" s="235"/>
    </row>
    <row r="26" spans="1:8" ht="24" customHeight="1">
      <c r="A26" s="235" t="s">
        <v>1517</v>
      </c>
      <c r="B26" s="235"/>
      <c r="C26" s="235"/>
      <c r="D26" s="235"/>
      <c r="E26" s="235"/>
      <c r="F26" s="235"/>
    </row>
    <row r="27" spans="1:8" ht="17.25" customHeight="1">
      <c r="A27" s="235"/>
      <c r="B27" s="235"/>
      <c r="C27" s="235"/>
      <c r="D27" s="235"/>
      <c r="E27" s="235"/>
      <c r="F27" s="235"/>
    </row>
    <row r="28" spans="1:8" ht="21.75" customHeight="1">
      <c r="A28" s="235"/>
      <c r="B28" s="235"/>
      <c r="C28" s="235"/>
      <c r="D28" s="235"/>
      <c r="E28" s="235"/>
      <c r="F28" s="235"/>
    </row>
    <row r="29" spans="1:8" ht="24.75" customHeight="1">
      <c r="A29" s="210"/>
      <c r="B29" s="210"/>
      <c r="C29" s="210"/>
      <c r="D29" s="210"/>
      <c r="E29" s="210"/>
      <c r="F29" s="210"/>
    </row>
    <row r="30" spans="1:8" ht="22.5" customHeight="1">
      <c r="A30" s="358"/>
      <c r="B30" s="358"/>
      <c r="C30" s="358"/>
      <c r="D30" s="358"/>
      <c r="E30" s="358"/>
      <c r="F30" s="358"/>
      <c r="G30" s="358"/>
    </row>
  </sheetData>
  <mergeCells count="11">
    <mergeCell ref="A24:F24"/>
    <mergeCell ref="A2:B3"/>
    <mergeCell ref="C2:F3"/>
    <mergeCell ref="A8:F11"/>
    <mergeCell ref="A14:F14"/>
    <mergeCell ref="B15:E15"/>
    <mergeCell ref="A25:F25"/>
    <mergeCell ref="A26:F26"/>
    <mergeCell ref="A27:F27"/>
    <mergeCell ref="A28:F28"/>
    <mergeCell ref="A30:G30"/>
  </mergeCells>
  <pageMargins left="0.74803149606299213" right="0.74803149606299213" top="0.98425196850393704" bottom="0.98425196850393704" header="0.51181102362204722" footer="0.51181102362204722"/>
  <pageSetup scale="5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171"/>
  <sheetViews>
    <sheetView showGridLines="0" topLeftCell="A31"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67</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68</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60</v>
      </c>
      <c r="B11" s="284"/>
      <c r="C11" s="284"/>
      <c r="D11" s="284"/>
      <c r="E11" s="284"/>
      <c r="F11" s="284"/>
      <c r="G11" s="284"/>
    </row>
    <row r="12" spans="1:8">
      <c r="A12" s="284" t="s">
        <v>49</v>
      </c>
      <c r="B12" s="284"/>
      <c r="C12" s="284"/>
      <c r="D12" s="284"/>
      <c r="E12" s="284"/>
      <c r="F12" s="284"/>
      <c r="G12" s="284"/>
    </row>
    <row r="13" spans="1:8">
      <c r="A13" s="284" t="s">
        <v>66</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69</v>
      </c>
      <c r="D16" s="284"/>
      <c r="E16" s="284"/>
      <c r="F16" s="284"/>
      <c r="G16" s="284"/>
    </row>
    <row r="17" spans="1:7">
      <c r="A17" s="275" t="s">
        <v>9</v>
      </c>
      <c r="B17" s="275"/>
      <c r="C17" s="284" t="s">
        <v>70</v>
      </c>
      <c r="D17" s="284"/>
      <c r="E17" s="284"/>
      <c r="F17" s="284"/>
      <c r="G17" s="284"/>
    </row>
    <row r="18" spans="1:7">
      <c r="A18" s="275" t="s">
        <v>10</v>
      </c>
      <c r="B18" s="275"/>
      <c r="C18" s="284" t="s">
        <v>71</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45" t="s">
        <v>15</v>
      </c>
    </row>
    <row r="21" spans="1:7">
      <c r="A21" s="285"/>
      <c r="B21" s="286"/>
      <c r="C21" s="289" t="s">
        <v>16</v>
      </c>
      <c r="D21" s="290"/>
      <c r="E21" s="42" t="s">
        <v>16</v>
      </c>
      <c r="F21" s="42" t="s">
        <v>16</v>
      </c>
      <c r="G21" s="146" t="s">
        <v>17</v>
      </c>
    </row>
    <row r="22" spans="1:7">
      <c r="A22" s="250" t="s">
        <v>238</v>
      </c>
      <c r="B22" s="250"/>
      <c r="C22" s="265">
        <v>16.940000000000001</v>
      </c>
      <c r="D22" s="265"/>
      <c r="E22" s="65">
        <v>16.797594</v>
      </c>
      <c r="F22" s="52">
        <v>2.91</v>
      </c>
      <c r="G22" s="117">
        <f>(F22*100)/C22</f>
        <v>17.178276269185361</v>
      </c>
    </row>
    <row r="23" spans="1:7">
      <c r="A23" s="250" t="s">
        <v>18</v>
      </c>
      <c r="B23" s="250"/>
      <c r="C23" s="266">
        <v>16.940000000000001</v>
      </c>
      <c r="D23" s="266"/>
      <c r="E23" s="35">
        <v>3.75</v>
      </c>
      <c r="F23" s="52">
        <v>2.91</v>
      </c>
      <c r="G23" s="118">
        <f>(F23*100)/C23</f>
        <v>17.178276269185361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3" t="s">
        <v>26</v>
      </c>
      <c r="G27" s="18">
        <v>1</v>
      </c>
    </row>
    <row r="28" spans="1:7">
      <c r="A28" s="250"/>
      <c r="B28" s="250"/>
      <c r="C28" s="250"/>
      <c r="D28" s="250"/>
      <c r="E28" s="250"/>
      <c r="F28" s="9" t="s">
        <v>36</v>
      </c>
      <c r="G28" s="19">
        <v>1</v>
      </c>
    </row>
    <row r="29" spans="1:7">
      <c r="A29" s="250"/>
      <c r="B29" s="250"/>
      <c r="C29" s="250"/>
      <c r="D29" s="250"/>
      <c r="E29" s="250"/>
      <c r="F29" s="33" t="s">
        <v>27</v>
      </c>
      <c r="G29" s="18" t="s">
        <v>120</v>
      </c>
    </row>
    <row r="30" spans="1:7">
      <c r="A30" s="250"/>
      <c r="B30" s="250"/>
      <c r="C30" s="250"/>
      <c r="D30" s="250"/>
      <c r="E30" s="250"/>
      <c r="F30" s="9" t="s">
        <v>37</v>
      </c>
      <c r="G30" s="19" t="s">
        <v>120</v>
      </c>
    </row>
    <row r="31" spans="1:7">
      <c r="A31" s="250"/>
      <c r="B31" s="250"/>
      <c r="C31" s="250"/>
      <c r="D31" s="250"/>
      <c r="E31" s="250"/>
      <c r="F31" s="33" t="s">
        <v>28</v>
      </c>
      <c r="G31" s="20" t="s">
        <v>120</v>
      </c>
    </row>
    <row r="32" spans="1:7" ht="214.5">
      <c r="A32" s="16" t="s">
        <v>72</v>
      </c>
      <c r="B32" s="16" t="s">
        <v>192</v>
      </c>
      <c r="C32" s="16" t="s">
        <v>74</v>
      </c>
      <c r="D32" s="16" t="s">
        <v>75</v>
      </c>
      <c r="E32" s="120" t="s">
        <v>76</v>
      </c>
      <c r="F32" s="33" t="s">
        <v>41</v>
      </c>
      <c r="G32" s="25"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3" t="s">
        <v>26</v>
      </c>
      <c r="G35" s="18">
        <v>95</v>
      </c>
    </row>
    <row r="36" spans="1:7">
      <c r="A36" s="250"/>
      <c r="B36" s="250"/>
      <c r="C36" s="250"/>
      <c r="D36" s="250"/>
      <c r="E36" s="250"/>
      <c r="F36" s="9" t="s">
        <v>36</v>
      </c>
      <c r="G36" s="19">
        <v>95</v>
      </c>
    </row>
    <row r="37" spans="1:7">
      <c r="A37" s="250"/>
      <c r="B37" s="250"/>
      <c r="C37" s="250"/>
      <c r="D37" s="250"/>
      <c r="E37" s="250"/>
      <c r="F37" s="9" t="s">
        <v>27</v>
      </c>
      <c r="G37" s="19" t="s">
        <v>120</v>
      </c>
    </row>
    <row r="38" spans="1:7">
      <c r="A38" s="250"/>
      <c r="B38" s="250"/>
      <c r="C38" s="250"/>
      <c r="D38" s="250"/>
      <c r="E38" s="250"/>
      <c r="F38" s="9" t="s">
        <v>37</v>
      </c>
      <c r="G38" s="21" t="s">
        <v>120</v>
      </c>
    </row>
    <row r="39" spans="1:7">
      <c r="A39" s="250"/>
      <c r="B39" s="250"/>
      <c r="C39" s="250"/>
      <c r="D39" s="250"/>
      <c r="E39" s="250"/>
      <c r="F39" s="9" t="s">
        <v>28</v>
      </c>
      <c r="G39" s="19" t="s">
        <v>120</v>
      </c>
    </row>
    <row r="40" spans="1:7" ht="99">
      <c r="A40" s="16" t="s">
        <v>193</v>
      </c>
      <c r="B40" s="16" t="s">
        <v>194</v>
      </c>
      <c r="C40" s="16" t="s">
        <v>195</v>
      </c>
      <c r="D40" s="16" t="s">
        <v>89</v>
      </c>
      <c r="E40" s="16" t="s">
        <v>76</v>
      </c>
      <c r="F40" s="9" t="s">
        <v>39</v>
      </c>
      <c r="G40" s="25" t="s">
        <v>120</v>
      </c>
    </row>
    <row r="41" spans="1:7" s="3" customFormat="1">
      <c r="A41" s="281" t="s">
        <v>43</v>
      </c>
      <c r="B41" s="281"/>
      <c r="C41" s="281"/>
      <c r="D41" s="281"/>
      <c r="E41" s="281"/>
      <c r="F41" s="281"/>
      <c r="G41" s="281"/>
    </row>
    <row r="42" spans="1:7" s="3" customFormat="1">
      <c r="A42" s="281" t="s">
        <v>20</v>
      </c>
      <c r="B42" s="281"/>
      <c r="C42" s="281"/>
      <c r="D42" s="281"/>
      <c r="E42" s="281"/>
      <c r="F42" s="281" t="s">
        <v>21</v>
      </c>
      <c r="G42" s="281"/>
    </row>
    <row r="43" spans="1:7" s="3" customFormat="1">
      <c r="A43" s="250" t="s">
        <v>22</v>
      </c>
      <c r="B43" s="250" t="s">
        <v>23</v>
      </c>
      <c r="C43" s="250" t="s">
        <v>31</v>
      </c>
      <c r="D43" s="250" t="s">
        <v>24</v>
      </c>
      <c r="E43" s="250" t="s">
        <v>25</v>
      </c>
      <c r="F43" s="9" t="s">
        <v>26</v>
      </c>
      <c r="G43" s="19">
        <v>99</v>
      </c>
    </row>
    <row r="44" spans="1:7" s="3" customFormat="1">
      <c r="A44" s="250"/>
      <c r="B44" s="250"/>
      <c r="C44" s="250"/>
      <c r="D44" s="250"/>
      <c r="E44" s="250"/>
      <c r="F44" s="9" t="s">
        <v>36</v>
      </c>
      <c r="G44" s="19">
        <v>99</v>
      </c>
    </row>
    <row r="45" spans="1:7" s="3" customFormat="1">
      <c r="A45" s="250"/>
      <c r="B45" s="250"/>
      <c r="C45" s="250"/>
      <c r="D45" s="250"/>
      <c r="E45" s="250"/>
      <c r="F45" s="9" t="s">
        <v>27</v>
      </c>
      <c r="G45" s="19" t="s">
        <v>120</v>
      </c>
    </row>
    <row r="46" spans="1:7" s="3" customFormat="1">
      <c r="A46" s="250"/>
      <c r="B46" s="250"/>
      <c r="C46" s="250"/>
      <c r="D46" s="250"/>
      <c r="E46" s="250"/>
      <c r="F46" s="9" t="s">
        <v>37</v>
      </c>
      <c r="G46" s="21" t="s">
        <v>120</v>
      </c>
    </row>
    <row r="47" spans="1:7" s="3" customFormat="1">
      <c r="A47" s="250"/>
      <c r="B47" s="250"/>
      <c r="C47" s="250"/>
      <c r="D47" s="250"/>
      <c r="E47" s="250"/>
      <c r="F47" s="9" t="s">
        <v>28</v>
      </c>
      <c r="G47" s="19" t="s">
        <v>120</v>
      </c>
    </row>
    <row r="48" spans="1:7" s="3" customFormat="1" ht="115.5">
      <c r="A48" s="16" t="s">
        <v>196</v>
      </c>
      <c r="B48" s="16" t="s">
        <v>197</v>
      </c>
      <c r="C48" s="16" t="s">
        <v>198</v>
      </c>
      <c r="D48" s="16" t="s">
        <v>89</v>
      </c>
      <c r="E48" s="16" t="s">
        <v>135</v>
      </c>
      <c r="F48" s="9" t="s">
        <v>39</v>
      </c>
      <c r="G48" s="25" t="s">
        <v>120</v>
      </c>
    </row>
    <row r="49" spans="1:7" s="3" customFormat="1">
      <c r="A49" s="250" t="s">
        <v>22</v>
      </c>
      <c r="B49" s="250" t="s">
        <v>23</v>
      </c>
      <c r="C49" s="250" t="s">
        <v>31</v>
      </c>
      <c r="D49" s="250" t="s">
        <v>24</v>
      </c>
      <c r="E49" s="250" t="s">
        <v>25</v>
      </c>
      <c r="F49" s="9" t="s">
        <v>26</v>
      </c>
      <c r="G49" s="19">
        <v>90</v>
      </c>
    </row>
    <row r="50" spans="1:7" s="3" customFormat="1">
      <c r="A50" s="250"/>
      <c r="B50" s="250"/>
      <c r="C50" s="250"/>
      <c r="D50" s="250"/>
      <c r="E50" s="250"/>
      <c r="F50" s="9" t="s">
        <v>36</v>
      </c>
      <c r="G50" s="19">
        <v>10</v>
      </c>
    </row>
    <row r="51" spans="1:7" s="3" customFormat="1">
      <c r="A51" s="250"/>
      <c r="B51" s="250"/>
      <c r="C51" s="250"/>
      <c r="D51" s="250"/>
      <c r="E51" s="250"/>
      <c r="F51" s="9" t="s">
        <v>27</v>
      </c>
      <c r="G51" s="19" t="s">
        <v>120</v>
      </c>
    </row>
    <row r="52" spans="1:7" s="3" customFormat="1">
      <c r="A52" s="250"/>
      <c r="B52" s="250"/>
      <c r="C52" s="250"/>
      <c r="D52" s="250"/>
      <c r="E52" s="250"/>
      <c r="F52" s="9" t="s">
        <v>37</v>
      </c>
      <c r="G52" s="21" t="s">
        <v>120</v>
      </c>
    </row>
    <row r="53" spans="1:7" s="3" customFormat="1">
      <c r="A53" s="250"/>
      <c r="B53" s="250"/>
      <c r="C53" s="250"/>
      <c r="D53" s="250"/>
      <c r="E53" s="250"/>
      <c r="F53" s="9" t="s">
        <v>28</v>
      </c>
      <c r="G53" s="19" t="s">
        <v>120</v>
      </c>
    </row>
    <row r="54" spans="1:7" s="3" customFormat="1" ht="99">
      <c r="A54" s="16" t="s">
        <v>200</v>
      </c>
      <c r="B54" s="16" t="s">
        <v>197</v>
      </c>
      <c r="C54" s="16" t="s">
        <v>199</v>
      </c>
      <c r="D54" s="16" t="s">
        <v>166</v>
      </c>
      <c r="E54" s="16" t="s">
        <v>97</v>
      </c>
      <c r="F54" s="9" t="s">
        <v>39</v>
      </c>
      <c r="G54" s="25" t="s">
        <v>120</v>
      </c>
    </row>
    <row r="55" spans="1:7" s="3" customFormat="1">
      <c r="A55" s="250" t="s">
        <v>22</v>
      </c>
      <c r="B55" s="250" t="s">
        <v>23</v>
      </c>
      <c r="C55" s="250" t="s">
        <v>31</v>
      </c>
      <c r="D55" s="250" t="s">
        <v>24</v>
      </c>
      <c r="E55" s="250" t="s">
        <v>25</v>
      </c>
      <c r="F55" s="9" t="s">
        <v>26</v>
      </c>
      <c r="G55" s="19">
        <v>10</v>
      </c>
    </row>
    <row r="56" spans="1:7" s="3" customFormat="1">
      <c r="A56" s="250"/>
      <c r="B56" s="250"/>
      <c r="C56" s="250"/>
      <c r="D56" s="250"/>
      <c r="E56" s="250"/>
      <c r="F56" s="9" t="s">
        <v>36</v>
      </c>
      <c r="G56" s="19">
        <v>10</v>
      </c>
    </row>
    <row r="57" spans="1:7" s="3" customFormat="1">
      <c r="A57" s="250"/>
      <c r="B57" s="250"/>
      <c r="C57" s="250"/>
      <c r="D57" s="250"/>
      <c r="E57" s="250"/>
      <c r="F57" s="9" t="s">
        <v>27</v>
      </c>
      <c r="G57" s="19" t="s">
        <v>120</v>
      </c>
    </row>
    <row r="58" spans="1:7" s="3" customFormat="1">
      <c r="A58" s="250"/>
      <c r="B58" s="250"/>
      <c r="C58" s="250"/>
      <c r="D58" s="250"/>
      <c r="E58" s="250"/>
      <c r="F58" s="9" t="s">
        <v>37</v>
      </c>
      <c r="G58" s="21" t="s">
        <v>120</v>
      </c>
    </row>
    <row r="59" spans="1:7" s="3" customFormat="1">
      <c r="A59" s="250"/>
      <c r="B59" s="250"/>
      <c r="C59" s="250"/>
      <c r="D59" s="250"/>
      <c r="E59" s="250"/>
      <c r="F59" s="9" t="s">
        <v>28</v>
      </c>
      <c r="G59" s="19" t="s">
        <v>120</v>
      </c>
    </row>
    <row r="60" spans="1:7" s="3" customFormat="1" ht="49.5">
      <c r="A60" s="16" t="s">
        <v>201</v>
      </c>
      <c r="B60" s="16" t="s">
        <v>202</v>
      </c>
      <c r="C60" s="16" t="s">
        <v>203</v>
      </c>
      <c r="D60" s="16" t="s">
        <v>89</v>
      </c>
      <c r="E60" s="16" t="s">
        <v>135</v>
      </c>
      <c r="F60" s="9" t="s">
        <v>39</v>
      </c>
      <c r="G60" s="25" t="s">
        <v>120</v>
      </c>
    </row>
    <row r="61" spans="1:7" s="3" customFormat="1">
      <c r="A61" s="250" t="s">
        <v>22</v>
      </c>
      <c r="B61" s="250" t="s">
        <v>23</v>
      </c>
      <c r="C61" s="250" t="s">
        <v>31</v>
      </c>
      <c r="D61" s="250" t="s">
        <v>24</v>
      </c>
      <c r="E61" s="250" t="s">
        <v>25</v>
      </c>
      <c r="F61" s="9" t="s">
        <v>26</v>
      </c>
      <c r="G61" s="19">
        <v>20</v>
      </c>
    </row>
    <row r="62" spans="1:7" s="3" customFormat="1">
      <c r="A62" s="250"/>
      <c r="B62" s="250"/>
      <c r="C62" s="250"/>
      <c r="D62" s="250"/>
      <c r="E62" s="250"/>
      <c r="F62" s="9" t="s">
        <v>36</v>
      </c>
      <c r="G62" s="19">
        <v>20</v>
      </c>
    </row>
    <row r="63" spans="1:7" s="3" customFormat="1">
      <c r="A63" s="250"/>
      <c r="B63" s="250"/>
      <c r="C63" s="250"/>
      <c r="D63" s="250"/>
      <c r="E63" s="250"/>
      <c r="F63" s="9" t="s">
        <v>27</v>
      </c>
      <c r="G63" s="19" t="s">
        <v>120</v>
      </c>
    </row>
    <row r="64" spans="1:7" s="3" customFormat="1">
      <c r="A64" s="250"/>
      <c r="B64" s="250"/>
      <c r="C64" s="250"/>
      <c r="D64" s="250"/>
      <c r="E64" s="250"/>
      <c r="F64" s="9" t="s">
        <v>37</v>
      </c>
      <c r="G64" s="21" t="s">
        <v>120</v>
      </c>
    </row>
    <row r="65" spans="1:7" s="3" customFormat="1">
      <c r="A65" s="250"/>
      <c r="B65" s="250"/>
      <c r="C65" s="250"/>
      <c r="D65" s="250"/>
      <c r="E65" s="250"/>
      <c r="F65" s="9" t="s">
        <v>28</v>
      </c>
      <c r="G65" s="19" t="s">
        <v>120</v>
      </c>
    </row>
    <row r="66" spans="1:7" s="3" customFormat="1" ht="49.5">
      <c r="A66" s="16" t="s">
        <v>204</v>
      </c>
      <c r="B66" s="16" t="s">
        <v>205</v>
      </c>
      <c r="C66" s="16" t="s">
        <v>206</v>
      </c>
      <c r="D66" s="16" t="s">
        <v>89</v>
      </c>
      <c r="E66" s="16" t="s">
        <v>97</v>
      </c>
      <c r="F66" s="9" t="s">
        <v>39</v>
      </c>
      <c r="G66" s="25" t="s">
        <v>120</v>
      </c>
    </row>
    <row r="67" spans="1:7" s="3" customFormat="1">
      <c r="A67" s="250" t="s">
        <v>22</v>
      </c>
      <c r="B67" s="250" t="s">
        <v>23</v>
      </c>
      <c r="C67" s="250" t="s">
        <v>31</v>
      </c>
      <c r="D67" s="250" t="s">
        <v>24</v>
      </c>
      <c r="E67" s="250" t="s">
        <v>25</v>
      </c>
      <c r="F67" s="9" t="s">
        <v>26</v>
      </c>
      <c r="G67" s="19">
        <v>12</v>
      </c>
    </row>
    <row r="68" spans="1:7" s="3" customFormat="1">
      <c r="A68" s="250"/>
      <c r="B68" s="250"/>
      <c r="C68" s="250"/>
      <c r="D68" s="250"/>
      <c r="E68" s="250"/>
      <c r="F68" s="9" t="s">
        <v>36</v>
      </c>
      <c r="G68" s="19">
        <v>12</v>
      </c>
    </row>
    <row r="69" spans="1:7" s="3" customFormat="1">
      <c r="A69" s="250"/>
      <c r="B69" s="250"/>
      <c r="C69" s="250"/>
      <c r="D69" s="250"/>
      <c r="E69" s="250"/>
      <c r="F69" s="9" t="s">
        <v>27</v>
      </c>
      <c r="G69" s="19" t="s">
        <v>120</v>
      </c>
    </row>
    <row r="70" spans="1:7" s="3" customFormat="1">
      <c r="A70" s="250"/>
      <c r="B70" s="250"/>
      <c r="C70" s="250"/>
      <c r="D70" s="250"/>
      <c r="E70" s="250"/>
      <c r="F70" s="9" t="s">
        <v>37</v>
      </c>
      <c r="G70" s="21" t="s">
        <v>120</v>
      </c>
    </row>
    <row r="71" spans="1:7" s="3" customFormat="1">
      <c r="A71" s="250"/>
      <c r="B71" s="250"/>
      <c r="C71" s="250"/>
      <c r="D71" s="250"/>
      <c r="E71" s="250"/>
      <c r="F71" s="9" t="s">
        <v>28</v>
      </c>
      <c r="G71" s="19" t="s">
        <v>120</v>
      </c>
    </row>
    <row r="72" spans="1:7" s="3" customFormat="1" ht="99">
      <c r="A72" s="16" t="s">
        <v>207</v>
      </c>
      <c r="B72" s="16" t="s">
        <v>208</v>
      </c>
      <c r="C72" s="16" t="s">
        <v>209</v>
      </c>
      <c r="D72" s="16" t="s">
        <v>89</v>
      </c>
      <c r="E72" s="16" t="s">
        <v>97</v>
      </c>
      <c r="F72" s="9" t="s">
        <v>39</v>
      </c>
      <c r="G72" s="25" t="s">
        <v>120</v>
      </c>
    </row>
    <row r="73" spans="1:7" s="3" customFormat="1">
      <c r="A73" s="281" t="s">
        <v>44</v>
      </c>
      <c r="B73" s="281"/>
      <c r="C73" s="281"/>
      <c r="D73" s="281"/>
      <c r="E73" s="281"/>
      <c r="F73" s="281"/>
      <c r="G73" s="281"/>
    </row>
    <row r="74" spans="1:7" s="3" customFormat="1">
      <c r="A74" s="281" t="s">
        <v>20</v>
      </c>
      <c r="B74" s="281"/>
      <c r="C74" s="281"/>
      <c r="D74" s="281"/>
      <c r="E74" s="281"/>
      <c r="F74" s="281" t="s">
        <v>21</v>
      </c>
      <c r="G74" s="281"/>
    </row>
    <row r="75" spans="1:7" s="3" customFormat="1">
      <c r="A75" s="250" t="s">
        <v>22</v>
      </c>
      <c r="B75" s="250" t="s">
        <v>23</v>
      </c>
      <c r="C75" s="250" t="s">
        <v>31</v>
      </c>
      <c r="D75" s="250" t="s">
        <v>24</v>
      </c>
      <c r="E75" s="250" t="s">
        <v>25</v>
      </c>
      <c r="F75" s="9" t="s">
        <v>26</v>
      </c>
      <c r="G75" s="17">
        <v>100</v>
      </c>
    </row>
    <row r="76" spans="1:7" s="3" customFormat="1">
      <c r="A76" s="250"/>
      <c r="B76" s="250"/>
      <c r="C76" s="250"/>
      <c r="D76" s="250"/>
      <c r="E76" s="250"/>
      <c r="F76" s="9" t="s">
        <v>36</v>
      </c>
      <c r="G76" s="17">
        <v>100</v>
      </c>
    </row>
    <row r="77" spans="1:7" s="3" customFormat="1">
      <c r="A77" s="250"/>
      <c r="B77" s="250"/>
      <c r="C77" s="250"/>
      <c r="D77" s="250"/>
      <c r="E77" s="250"/>
      <c r="F77" s="9" t="s">
        <v>27</v>
      </c>
      <c r="G77" s="17">
        <v>100</v>
      </c>
    </row>
    <row r="78" spans="1:7" s="3" customFormat="1">
      <c r="A78" s="250"/>
      <c r="B78" s="250"/>
      <c r="C78" s="250"/>
      <c r="D78" s="250"/>
      <c r="E78" s="250"/>
      <c r="F78" s="9" t="s">
        <v>37</v>
      </c>
      <c r="G78" s="36">
        <v>100</v>
      </c>
    </row>
    <row r="79" spans="1:7" s="3" customFormat="1">
      <c r="A79" s="250"/>
      <c r="B79" s="250"/>
      <c r="C79" s="250"/>
      <c r="D79" s="250"/>
      <c r="E79" s="250"/>
      <c r="F79" s="9" t="s">
        <v>28</v>
      </c>
      <c r="G79" s="17">
        <v>100</v>
      </c>
    </row>
    <row r="80" spans="1:7" s="3" customFormat="1" ht="33">
      <c r="A80" s="16" t="s">
        <v>227</v>
      </c>
      <c r="B80" s="16" t="s">
        <v>210</v>
      </c>
      <c r="C80" s="16" t="s">
        <v>211</v>
      </c>
      <c r="D80" s="16" t="s">
        <v>89</v>
      </c>
      <c r="E80" s="16" t="s">
        <v>90</v>
      </c>
      <c r="F80" s="9" t="s">
        <v>39</v>
      </c>
      <c r="G80" s="27">
        <f>(G79*100)/G76</f>
        <v>100</v>
      </c>
    </row>
    <row r="81" spans="1:7" s="3" customFormat="1">
      <c r="A81" s="250" t="s">
        <v>22</v>
      </c>
      <c r="B81" s="250" t="s">
        <v>23</v>
      </c>
      <c r="C81" s="250" t="s">
        <v>31</v>
      </c>
      <c r="D81" s="250" t="s">
        <v>24</v>
      </c>
      <c r="E81" s="250" t="s">
        <v>25</v>
      </c>
      <c r="F81" s="9" t="s">
        <v>26</v>
      </c>
      <c r="G81" s="17">
        <v>100</v>
      </c>
    </row>
    <row r="82" spans="1:7" s="3" customFormat="1">
      <c r="A82" s="250"/>
      <c r="B82" s="250"/>
      <c r="C82" s="250"/>
      <c r="D82" s="250"/>
      <c r="E82" s="250"/>
      <c r="F82" s="9" t="s">
        <v>36</v>
      </c>
      <c r="G82" s="17">
        <v>100</v>
      </c>
    </row>
    <row r="83" spans="1:7" s="3" customFormat="1">
      <c r="A83" s="250"/>
      <c r="B83" s="250"/>
      <c r="C83" s="250"/>
      <c r="D83" s="250"/>
      <c r="E83" s="250"/>
      <c r="F83" s="9" t="s">
        <v>27</v>
      </c>
      <c r="G83" s="17">
        <v>100</v>
      </c>
    </row>
    <row r="84" spans="1:7" s="3" customFormat="1">
      <c r="A84" s="250"/>
      <c r="B84" s="250"/>
      <c r="C84" s="250"/>
      <c r="D84" s="250"/>
      <c r="E84" s="250"/>
      <c r="F84" s="9" t="s">
        <v>37</v>
      </c>
      <c r="G84" s="36">
        <v>100</v>
      </c>
    </row>
    <row r="85" spans="1:7" s="3" customFormat="1">
      <c r="A85" s="250"/>
      <c r="B85" s="250"/>
      <c r="C85" s="250"/>
      <c r="D85" s="250"/>
      <c r="E85" s="250"/>
      <c r="F85" s="9" t="s">
        <v>28</v>
      </c>
      <c r="G85" s="17">
        <v>100</v>
      </c>
    </row>
    <row r="86" spans="1:7" s="3" customFormat="1" ht="33">
      <c r="A86" s="16" t="s">
        <v>228</v>
      </c>
      <c r="B86" s="16" t="s">
        <v>212</v>
      </c>
      <c r="C86" s="16" t="s">
        <v>211</v>
      </c>
      <c r="D86" s="16" t="s">
        <v>89</v>
      </c>
      <c r="E86" s="16" t="s">
        <v>90</v>
      </c>
      <c r="F86" s="9" t="s">
        <v>39</v>
      </c>
      <c r="G86" s="27">
        <f>(G85*100)/G82</f>
        <v>100</v>
      </c>
    </row>
    <row r="87" spans="1:7" s="3" customFormat="1">
      <c r="A87" s="250" t="s">
        <v>22</v>
      </c>
      <c r="B87" s="250" t="s">
        <v>23</v>
      </c>
      <c r="C87" s="250" t="s">
        <v>31</v>
      </c>
      <c r="D87" s="250" t="s">
        <v>24</v>
      </c>
      <c r="E87" s="250" t="s">
        <v>25</v>
      </c>
      <c r="F87" s="9" t="s">
        <v>26</v>
      </c>
      <c r="G87" s="17">
        <v>100</v>
      </c>
    </row>
    <row r="88" spans="1:7" s="3" customFormat="1">
      <c r="A88" s="250"/>
      <c r="B88" s="250"/>
      <c r="C88" s="250"/>
      <c r="D88" s="250"/>
      <c r="E88" s="250"/>
      <c r="F88" s="9" t="s">
        <v>36</v>
      </c>
      <c r="G88" s="17">
        <v>100</v>
      </c>
    </row>
    <row r="89" spans="1:7" s="3" customFormat="1">
      <c r="A89" s="250"/>
      <c r="B89" s="250"/>
      <c r="C89" s="250"/>
      <c r="D89" s="250"/>
      <c r="E89" s="250"/>
      <c r="F89" s="9" t="s">
        <v>27</v>
      </c>
      <c r="G89" s="17">
        <v>100</v>
      </c>
    </row>
    <row r="90" spans="1:7" s="3" customFormat="1">
      <c r="A90" s="250"/>
      <c r="B90" s="250"/>
      <c r="C90" s="250"/>
      <c r="D90" s="250"/>
      <c r="E90" s="250"/>
      <c r="F90" s="9" t="s">
        <v>37</v>
      </c>
      <c r="G90" s="36">
        <v>100</v>
      </c>
    </row>
    <row r="91" spans="1:7" s="3" customFormat="1">
      <c r="A91" s="250"/>
      <c r="B91" s="250"/>
      <c r="C91" s="250"/>
      <c r="D91" s="250"/>
      <c r="E91" s="250"/>
      <c r="F91" s="9" t="s">
        <v>28</v>
      </c>
      <c r="G91" s="17">
        <v>100</v>
      </c>
    </row>
    <row r="92" spans="1:7" s="3" customFormat="1" ht="33">
      <c r="A92" s="60" t="s">
        <v>229</v>
      </c>
      <c r="B92" s="60" t="s">
        <v>213</v>
      </c>
      <c r="C92" s="60" t="s">
        <v>211</v>
      </c>
      <c r="D92" s="60" t="s">
        <v>89</v>
      </c>
      <c r="E92" s="60" t="s">
        <v>90</v>
      </c>
      <c r="F92" s="9" t="s">
        <v>39</v>
      </c>
      <c r="G92" s="27">
        <f>(G91*100)/G88</f>
        <v>100</v>
      </c>
    </row>
    <row r="93" spans="1:7" s="3" customFormat="1">
      <c r="A93" s="250" t="s">
        <v>22</v>
      </c>
      <c r="B93" s="250" t="s">
        <v>23</v>
      </c>
      <c r="C93" s="250" t="s">
        <v>31</v>
      </c>
      <c r="D93" s="250" t="s">
        <v>24</v>
      </c>
      <c r="E93" s="250" t="s">
        <v>25</v>
      </c>
      <c r="F93" s="9" t="s">
        <v>26</v>
      </c>
      <c r="G93" s="19">
        <v>70</v>
      </c>
    </row>
    <row r="94" spans="1:7" s="3" customFormat="1">
      <c r="A94" s="250"/>
      <c r="B94" s="250"/>
      <c r="C94" s="250"/>
      <c r="D94" s="250"/>
      <c r="E94" s="250"/>
      <c r="F94" s="9" t="s">
        <v>36</v>
      </c>
      <c r="G94" s="19">
        <v>50</v>
      </c>
    </row>
    <row r="95" spans="1:7" s="3" customFormat="1">
      <c r="A95" s="250"/>
      <c r="B95" s="250"/>
      <c r="C95" s="250"/>
      <c r="D95" s="250"/>
      <c r="E95" s="250"/>
      <c r="F95" s="9" t="s">
        <v>27</v>
      </c>
      <c r="G95" s="19" t="s">
        <v>120</v>
      </c>
    </row>
    <row r="96" spans="1:7" s="3" customFormat="1">
      <c r="A96" s="250"/>
      <c r="B96" s="250"/>
      <c r="C96" s="250"/>
      <c r="D96" s="250"/>
      <c r="E96" s="250"/>
      <c r="F96" s="9" t="s">
        <v>37</v>
      </c>
      <c r="G96" s="21" t="s">
        <v>120</v>
      </c>
    </row>
    <row r="97" spans="1:7" s="3" customFormat="1">
      <c r="A97" s="250"/>
      <c r="B97" s="250"/>
      <c r="C97" s="250"/>
      <c r="D97" s="250"/>
      <c r="E97" s="250"/>
      <c r="F97" s="9" t="s">
        <v>28</v>
      </c>
      <c r="G97" s="19" t="s">
        <v>120</v>
      </c>
    </row>
    <row r="98" spans="1:7" s="3" customFormat="1" ht="49.5">
      <c r="A98" s="60" t="s">
        <v>214</v>
      </c>
      <c r="B98" s="60" t="s">
        <v>215</v>
      </c>
      <c r="C98" s="60" t="s">
        <v>216</v>
      </c>
      <c r="D98" s="60" t="s">
        <v>89</v>
      </c>
      <c r="E98" s="60" t="s">
        <v>135</v>
      </c>
      <c r="F98" s="9" t="s">
        <v>39</v>
      </c>
      <c r="G98" s="25" t="s">
        <v>120</v>
      </c>
    </row>
    <row r="99" spans="1:7" s="3" customFormat="1">
      <c r="A99" s="250" t="s">
        <v>22</v>
      </c>
      <c r="B99" s="250" t="s">
        <v>23</v>
      </c>
      <c r="C99" s="250" t="s">
        <v>31</v>
      </c>
      <c r="D99" s="250" t="s">
        <v>24</v>
      </c>
      <c r="E99" s="250" t="s">
        <v>25</v>
      </c>
      <c r="F99" s="9" t="s">
        <v>26</v>
      </c>
      <c r="G99" s="19">
        <v>80</v>
      </c>
    </row>
    <row r="100" spans="1:7" s="3" customFormat="1">
      <c r="A100" s="250"/>
      <c r="B100" s="250"/>
      <c r="C100" s="250"/>
      <c r="D100" s="250"/>
      <c r="E100" s="250"/>
      <c r="F100" s="9" t="s">
        <v>36</v>
      </c>
      <c r="G100" s="19">
        <v>50</v>
      </c>
    </row>
    <row r="101" spans="1:7" s="3" customFormat="1">
      <c r="A101" s="250"/>
      <c r="B101" s="250"/>
      <c r="C101" s="250"/>
      <c r="D101" s="250"/>
      <c r="E101" s="250"/>
      <c r="F101" s="9" t="s">
        <v>27</v>
      </c>
      <c r="G101" s="19" t="s">
        <v>120</v>
      </c>
    </row>
    <row r="102" spans="1:7" s="3" customFormat="1">
      <c r="A102" s="250"/>
      <c r="B102" s="250"/>
      <c r="C102" s="250"/>
      <c r="D102" s="250"/>
      <c r="E102" s="250"/>
      <c r="F102" s="9" t="s">
        <v>37</v>
      </c>
      <c r="G102" s="21" t="s">
        <v>120</v>
      </c>
    </row>
    <row r="103" spans="1:7" s="3" customFormat="1">
      <c r="A103" s="250"/>
      <c r="B103" s="250"/>
      <c r="C103" s="250"/>
      <c r="D103" s="250"/>
      <c r="E103" s="250"/>
      <c r="F103" s="9" t="s">
        <v>28</v>
      </c>
      <c r="G103" s="19" t="s">
        <v>120</v>
      </c>
    </row>
    <row r="104" spans="1:7" s="3" customFormat="1" ht="49.5">
      <c r="A104" s="60" t="s">
        <v>230</v>
      </c>
      <c r="B104" s="60" t="s">
        <v>217</v>
      </c>
      <c r="C104" s="60" t="s">
        <v>218</v>
      </c>
      <c r="D104" s="60" t="s">
        <v>89</v>
      </c>
      <c r="E104" s="60" t="s">
        <v>135</v>
      </c>
      <c r="F104" s="9" t="s">
        <v>39</v>
      </c>
      <c r="G104" s="25" t="s">
        <v>120</v>
      </c>
    </row>
    <row r="105" spans="1:7" s="3" customFormat="1">
      <c r="A105" s="250" t="s">
        <v>22</v>
      </c>
      <c r="B105" s="250" t="s">
        <v>23</v>
      </c>
      <c r="C105" s="250" t="s">
        <v>31</v>
      </c>
      <c r="D105" s="250" t="s">
        <v>24</v>
      </c>
      <c r="E105" s="250" t="s">
        <v>25</v>
      </c>
      <c r="F105" s="9" t="s">
        <v>26</v>
      </c>
      <c r="G105" s="19">
        <v>50</v>
      </c>
    </row>
    <row r="106" spans="1:7" s="3" customFormat="1">
      <c r="A106" s="250"/>
      <c r="B106" s="250"/>
      <c r="C106" s="250"/>
      <c r="D106" s="250"/>
      <c r="E106" s="250"/>
      <c r="F106" s="9" t="s">
        <v>36</v>
      </c>
      <c r="G106" s="19">
        <v>50</v>
      </c>
    </row>
    <row r="107" spans="1:7" s="3" customFormat="1">
      <c r="A107" s="250"/>
      <c r="B107" s="250"/>
      <c r="C107" s="250"/>
      <c r="D107" s="250"/>
      <c r="E107" s="250"/>
      <c r="F107" s="9" t="s">
        <v>27</v>
      </c>
      <c r="G107" s="19" t="s">
        <v>120</v>
      </c>
    </row>
    <row r="108" spans="1:7" s="3" customFormat="1">
      <c r="A108" s="250"/>
      <c r="B108" s="250"/>
      <c r="C108" s="250"/>
      <c r="D108" s="250"/>
      <c r="E108" s="250"/>
      <c r="F108" s="9" t="s">
        <v>37</v>
      </c>
      <c r="G108" s="21" t="s">
        <v>120</v>
      </c>
    </row>
    <row r="109" spans="1:7" s="3" customFormat="1">
      <c r="A109" s="250"/>
      <c r="B109" s="250"/>
      <c r="C109" s="250"/>
      <c r="D109" s="250"/>
      <c r="E109" s="250"/>
      <c r="F109" s="9" t="s">
        <v>28</v>
      </c>
      <c r="G109" s="19" t="s">
        <v>120</v>
      </c>
    </row>
    <row r="110" spans="1:7" s="3" customFormat="1" ht="82.5">
      <c r="A110" s="60" t="s">
        <v>219</v>
      </c>
      <c r="B110" s="60" t="s">
        <v>220</v>
      </c>
      <c r="C110" s="60" t="s">
        <v>221</v>
      </c>
      <c r="D110" s="60" t="s">
        <v>89</v>
      </c>
      <c r="E110" s="60" t="s">
        <v>135</v>
      </c>
      <c r="F110" s="9" t="s">
        <v>39</v>
      </c>
      <c r="G110" s="25" t="s">
        <v>120</v>
      </c>
    </row>
    <row r="111" spans="1:7" s="3" customFormat="1">
      <c r="A111" s="250" t="s">
        <v>22</v>
      </c>
      <c r="B111" s="250" t="s">
        <v>23</v>
      </c>
      <c r="C111" s="250" t="s">
        <v>31</v>
      </c>
      <c r="D111" s="250" t="s">
        <v>24</v>
      </c>
      <c r="E111" s="250" t="s">
        <v>25</v>
      </c>
      <c r="F111" s="9" t="s">
        <v>26</v>
      </c>
      <c r="G111" s="19">
        <v>60</v>
      </c>
    </row>
    <row r="112" spans="1:7" s="3" customFormat="1">
      <c r="A112" s="250"/>
      <c r="B112" s="250"/>
      <c r="C112" s="250"/>
      <c r="D112" s="250"/>
      <c r="E112" s="250"/>
      <c r="F112" s="9" t="s">
        <v>36</v>
      </c>
      <c r="G112" s="19">
        <v>60</v>
      </c>
    </row>
    <row r="113" spans="1:7" s="3" customFormat="1">
      <c r="A113" s="250"/>
      <c r="B113" s="250"/>
      <c r="C113" s="250"/>
      <c r="D113" s="250"/>
      <c r="E113" s="250"/>
      <c r="F113" s="9" t="s">
        <v>27</v>
      </c>
      <c r="G113" s="19" t="s">
        <v>120</v>
      </c>
    </row>
    <row r="114" spans="1:7" s="3" customFormat="1">
      <c r="A114" s="250"/>
      <c r="B114" s="250"/>
      <c r="C114" s="250"/>
      <c r="D114" s="250"/>
      <c r="E114" s="250"/>
      <c r="F114" s="9" t="s">
        <v>37</v>
      </c>
      <c r="G114" s="21" t="s">
        <v>120</v>
      </c>
    </row>
    <row r="115" spans="1:7" s="3" customFormat="1">
      <c r="A115" s="250"/>
      <c r="B115" s="250"/>
      <c r="C115" s="250"/>
      <c r="D115" s="250"/>
      <c r="E115" s="250"/>
      <c r="F115" s="9" t="s">
        <v>28</v>
      </c>
      <c r="G115" s="19" t="s">
        <v>120</v>
      </c>
    </row>
    <row r="116" spans="1:7" s="3" customFormat="1" ht="66">
      <c r="A116" s="60" t="s">
        <v>222</v>
      </c>
      <c r="B116" s="60" t="s">
        <v>223</v>
      </c>
      <c r="C116" s="60" t="s">
        <v>224</v>
      </c>
      <c r="D116" s="60" t="s">
        <v>89</v>
      </c>
      <c r="E116" s="60" t="s">
        <v>135</v>
      </c>
      <c r="F116" s="9" t="s">
        <v>39</v>
      </c>
      <c r="G116" s="25" t="s">
        <v>120</v>
      </c>
    </row>
    <row r="117" spans="1:7" s="3" customFormat="1">
      <c r="A117" s="250" t="s">
        <v>22</v>
      </c>
      <c r="B117" s="250" t="s">
        <v>23</v>
      </c>
      <c r="C117" s="250" t="s">
        <v>31</v>
      </c>
      <c r="D117" s="250" t="s">
        <v>24</v>
      </c>
      <c r="E117" s="250" t="s">
        <v>25</v>
      </c>
      <c r="F117" s="9" t="s">
        <v>26</v>
      </c>
      <c r="G117" s="17">
        <v>98</v>
      </c>
    </row>
    <row r="118" spans="1:7" s="3" customFormat="1">
      <c r="A118" s="250"/>
      <c r="B118" s="250"/>
      <c r="C118" s="250"/>
      <c r="D118" s="250"/>
      <c r="E118" s="250"/>
      <c r="F118" s="9" t="s">
        <v>36</v>
      </c>
      <c r="G118" s="17">
        <v>98</v>
      </c>
    </row>
    <row r="119" spans="1:7" s="3" customFormat="1">
      <c r="A119" s="250"/>
      <c r="B119" s="250"/>
      <c r="C119" s="250"/>
      <c r="D119" s="250"/>
      <c r="E119" s="250"/>
      <c r="F119" s="9" t="s">
        <v>27</v>
      </c>
      <c r="G119" s="17">
        <v>98</v>
      </c>
    </row>
    <row r="120" spans="1:7" s="3" customFormat="1">
      <c r="A120" s="250"/>
      <c r="B120" s="250"/>
      <c r="C120" s="250"/>
      <c r="D120" s="250"/>
      <c r="E120" s="250"/>
      <c r="F120" s="9" t="s">
        <v>37</v>
      </c>
      <c r="G120" s="36">
        <v>98</v>
      </c>
    </row>
    <row r="121" spans="1:7" s="3" customFormat="1">
      <c r="A121" s="250"/>
      <c r="B121" s="250"/>
      <c r="C121" s="250"/>
      <c r="D121" s="250"/>
      <c r="E121" s="250"/>
      <c r="F121" s="9" t="s">
        <v>28</v>
      </c>
      <c r="G121" s="17">
        <v>100</v>
      </c>
    </row>
    <row r="122" spans="1:7" s="3" customFormat="1" ht="33">
      <c r="A122" s="60" t="s">
        <v>231</v>
      </c>
      <c r="B122" s="60" t="s">
        <v>225</v>
      </c>
      <c r="C122" s="60" t="s">
        <v>226</v>
      </c>
      <c r="D122" s="60" t="s">
        <v>89</v>
      </c>
      <c r="E122" s="60" t="s">
        <v>90</v>
      </c>
      <c r="F122" s="9" t="s">
        <v>39</v>
      </c>
      <c r="G122" s="30">
        <f>(G121*100)/G118</f>
        <v>102.04081632653062</v>
      </c>
    </row>
    <row r="123" spans="1:7" s="3" customFormat="1">
      <c r="A123" s="256" t="s">
        <v>29</v>
      </c>
      <c r="B123" s="256"/>
      <c r="C123" s="256"/>
      <c r="D123" s="256"/>
      <c r="E123" s="256"/>
      <c r="F123" s="256"/>
      <c r="G123" s="256"/>
    </row>
    <row r="124" spans="1:7" s="3" customFormat="1">
      <c r="A124" s="275" t="s">
        <v>72</v>
      </c>
      <c r="B124" s="275"/>
      <c r="C124" s="275"/>
      <c r="D124" s="275"/>
      <c r="E124" s="275"/>
      <c r="F124" s="275"/>
      <c r="G124" s="275"/>
    </row>
    <row r="125" spans="1:7" s="3" customFormat="1">
      <c r="A125" s="10" t="s">
        <v>53</v>
      </c>
      <c r="B125" s="280"/>
      <c r="C125" s="280"/>
      <c r="D125" s="280"/>
      <c r="E125" s="280"/>
      <c r="F125" s="280"/>
      <c r="G125" s="280"/>
    </row>
    <row r="126" spans="1:7" s="3" customFormat="1">
      <c r="A126" s="275" t="s">
        <v>193</v>
      </c>
      <c r="B126" s="275"/>
      <c r="C126" s="275"/>
      <c r="D126" s="275"/>
      <c r="E126" s="275"/>
      <c r="F126" s="275"/>
      <c r="G126" s="275"/>
    </row>
    <row r="127" spans="1:7" s="3" customFormat="1">
      <c r="A127" s="10" t="s">
        <v>53</v>
      </c>
      <c r="B127" s="280"/>
      <c r="C127" s="280"/>
      <c r="D127" s="280"/>
      <c r="E127" s="280"/>
      <c r="F127" s="280"/>
      <c r="G127" s="280"/>
    </row>
    <row r="128" spans="1:7" s="3" customFormat="1">
      <c r="A128" s="275" t="s">
        <v>196</v>
      </c>
      <c r="B128" s="275"/>
      <c r="C128" s="275"/>
      <c r="D128" s="275"/>
      <c r="E128" s="275"/>
      <c r="F128" s="275"/>
      <c r="G128" s="275"/>
    </row>
    <row r="129" spans="1:7" s="3" customFormat="1">
      <c r="A129" s="10" t="s">
        <v>53</v>
      </c>
      <c r="B129" s="280"/>
      <c r="C129" s="280"/>
      <c r="D129" s="280"/>
      <c r="E129" s="280"/>
      <c r="F129" s="280"/>
      <c r="G129" s="280"/>
    </row>
    <row r="130" spans="1:7" s="3" customFormat="1">
      <c r="A130" s="275" t="s">
        <v>200</v>
      </c>
      <c r="B130" s="275"/>
      <c r="C130" s="275"/>
      <c r="D130" s="275"/>
      <c r="E130" s="275"/>
      <c r="F130" s="275"/>
      <c r="G130" s="275"/>
    </row>
    <row r="131" spans="1:7" s="3" customFormat="1">
      <c r="A131" s="10" t="s">
        <v>53</v>
      </c>
      <c r="B131" s="280"/>
      <c r="C131" s="280"/>
      <c r="D131" s="280"/>
      <c r="E131" s="280"/>
      <c r="F131" s="280"/>
      <c r="G131" s="280"/>
    </row>
    <row r="132" spans="1:7" s="3" customFormat="1">
      <c r="A132" s="275" t="s">
        <v>201</v>
      </c>
      <c r="B132" s="275"/>
      <c r="C132" s="275"/>
      <c r="D132" s="275"/>
      <c r="E132" s="275"/>
      <c r="F132" s="275"/>
      <c r="G132" s="275"/>
    </row>
    <row r="133" spans="1:7" s="3" customFormat="1">
      <c r="A133" s="10" t="s">
        <v>53</v>
      </c>
      <c r="B133" s="280"/>
      <c r="C133" s="280"/>
      <c r="D133" s="280"/>
      <c r="E133" s="280"/>
      <c r="F133" s="280"/>
      <c r="G133" s="280"/>
    </row>
    <row r="134" spans="1:7" s="3" customFormat="1">
      <c r="A134" s="275" t="s">
        <v>204</v>
      </c>
      <c r="B134" s="275"/>
      <c r="C134" s="275"/>
      <c r="D134" s="275"/>
      <c r="E134" s="275"/>
      <c r="F134" s="275"/>
      <c r="G134" s="275"/>
    </row>
    <row r="135" spans="1:7" s="3" customFormat="1">
      <c r="A135" s="10" t="s">
        <v>53</v>
      </c>
      <c r="B135" s="280"/>
      <c r="C135" s="280"/>
      <c r="D135" s="280"/>
      <c r="E135" s="280"/>
      <c r="F135" s="280"/>
      <c r="G135" s="280"/>
    </row>
    <row r="136" spans="1:7" s="3" customFormat="1">
      <c r="A136" s="275" t="s">
        <v>207</v>
      </c>
      <c r="B136" s="275"/>
      <c r="C136" s="275"/>
      <c r="D136" s="275"/>
      <c r="E136" s="275"/>
      <c r="F136" s="275"/>
      <c r="G136" s="275"/>
    </row>
    <row r="137" spans="1:7" s="3" customFormat="1">
      <c r="A137" s="10" t="s">
        <v>53</v>
      </c>
      <c r="B137" s="280"/>
      <c r="C137" s="280"/>
      <c r="D137" s="280"/>
      <c r="E137" s="280"/>
      <c r="F137" s="280"/>
      <c r="G137" s="280"/>
    </row>
    <row r="138" spans="1:7" s="3" customFormat="1">
      <c r="A138" s="275" t="s">
        <v>227</v>
      </c>
      <c r="B138" s="275"/>
      <c r="C138" s="275"/>
      <c r="D138" s="275"/>
      <c r="E138" s="275"/>
      <c r="F138" s="275"/>
      <c r="G138" s="275"/>
    </row>
    <row r="139" spans="1:7" s="3" customFormat="1">
      <c r="A139" s="10" t="s">
        <v>53</v>
      </c>
      <c r="B139" s="280"/>
      <c r="C139" s="280"/>
      <c r="D139" s="280"/>
      <c r="E139" s="280"/>
      <c r="F139" s="280"/>
      <c r="G139" s="280"/>
    </row>
    <row r="140" spans="1:7" s="3" customFormat="1">
      <c r="A140" s="275" t="s">
        <v>228</v>
      </c>
      <c r="B140" s="275"/>
      <c r="C140" s="275"/>
      <c r="D140" s="275"/>
      <c r="E140" s="275"/>
      <c r="F140" s="275"/>
      <c r="G140" s="275"/>
    </row>
    <row r="141" spans="1:7" s="3" customFormat="1">
      <c r="A141" s="10" t="s">
        <v>53</v>
      </c>
      <c r="B141" s="280"/>
      <c r="C141" s="280"/>
      <c r="D141" s="280"/>
      <c r="E141" s="280"/>
      <c r="F141" s="280"/>
      <c r="G141" s="280"/>
    </row>
    <row r="142" spans="1:7" s="3" customFormat="1">
      <c r="A142" s="275" t="s">
        <v>229</v>
      </c>
      <c r="B142" s="275"/>
      <c r="C142" s="275"/>
      <c r="D142" s="275"/>
      <c r="E142" s="275"/>
      <c r="F142" s="275"/>
      <c r="G142" s="275"/>
    </row>
    <row r="143" spans="1:7" s="3" customFormat="1">
      <c r="A143" s="10" t="s">
        <v>53</v>
      </c>
      <c r="B143" s="280"/>
      <c r="C143" s="280"/>
      <c r="D143" s="280"/>
      <c r="E143" s="280"/>
      <c r="F143" s="280"/>
      <c r="G143" s="280"/>
    </row>
    <row r="144" spans="1:7" s="3" customFormat="1">
      <c r="A144" s="275" t="s">
        <v>214</v>
      </c>
      <c r="B144" s="275"/>
      <c r="C144" s="275"/>
      <c r="D144" s="275"/>
      <c r="E144" s="275"/>
      <c r="F144" s="275"/>
      <c r="G144" s="275"/>
    </row>
    <row r="145" spans="1:7" s="3" customFormat="1">
      <c r="A145" s="10" t="s">
        <v>53</v>
      </c>
      <c r="B145" s="280"/>
      <c r="C145" s="280"/>
      <c r="D145" s="280"/>
      <c r="E145" s="280"/>
      <c r="F145" s="280"/>
      <c r="G145" s="280"/>
    </row>
    <row r="146" spans="1:7" s="3" customFormat="1">
      <c r="A146" s="275" t="s">
        <v>230</v>
      </c>
      <c r="B146" s="275"/>
      <c r="C146" s="275"/>
      <c r="D146" s="275"/>
      <c r="E146" s="275"/>
      <c r="F146" s="275"/>
      <c r="G146" s="275"/>
    </row>
    <row r="147" spans="1:7" s="3" customFormat="1">
      <c r="A147" s="10" t="s">
        <v>53</v>
      </c>
      <c r="B147" s="280"/>
      <c r="C147" s="280"/>
      <c r="D147" s="280"/>
      <c r="E147" s="280"/>
      <c r="F147" s="280"/>
      <c r="G147" s="280"/>
    </row>
    <row r="148" spans="1:7" s="3" customFormat="1">
      <c r="A148" s="275" t="s">
        <v>219</v>
      </c>
      <c r="B148" s="275"/>
      <c r="C148" s="275"/>
      <c r="D148" s="275"/>
      <c r="E148" s="275"/>
      <c r="F148" s="275"/>
      <c r="G148" s="275"/>
    </row>
    <row r="149" spans="1:7" s="3" customFormat="1">
      <c r="A149" s="10" t="s">
        <v>53</v>
      </c>
      <c r="B149" s="280"/>
      <c r="C149" s="280"/>
      <c r="D149" s="280"/>
      <c r="E149" s="280"/>
      <c r="F149" s="280"/>
      <c r="G149" s="280"/>
    </row>
    <row r="150" spans="1:7" s="3" customFormat="1">
      <c r="A150" s="275" t="s">
        <v>222</v>
      </c>
      <c r="B150" s="275"/>
      <c r="C150" s="275"/>
      <c r="D150" s="275"/>
      <c r="E150" s="275"/>
      <c r="F150" s="275"/>
      <c r="G150" s="275"/>
    </row>
    <row r="151" spans="1:7" s="3" customFormat="1">
      <c r="A151" s="10" t="s">
        <v>53</v>
      </c>
      <c r="B151" s="280"/>
      <c r="C151" s="280"/>
      <c r="D151" s="280"/>
      <c r="E151" s="280"/>
      <c r="F151" s="280"/>
      <c r="G151" s="280"/>
    </row>
    <row r="152" spans="1:7" s="3" customFormat="1">
      <c r="A152" s="275" t="s">
        <v>231</v>
      </c>
      <c r="B152" s="275"/>
      <c r="C152" s="275"/>
      <c r="D152" s="275"/>
      <c r="E152" s="275"/>
      <c r="F152" s="275"/>
      <c r="G152" s="275"/>
    </row>
    <row r="153" spans="1:7" s="3" customFormat="1">
      <c r="A153" s="10" t="s">
        <v>53</v>
      </c>
      <c r="B153" s="280"/>
      <c r="C153" s="280"/>
      <c r="D153" s="280"/>
      <c r="E153" s="280"/>
      <c r="F153" s="280"/>
      <c r="G153" s="280"/>
    </row>
    <row r="154" spans="1:7" s="3" customFormat="1">
      <c r="A154" s="277"/>
      <c r="B154" s="277"/>
      <c r="C154" s="277"/>
      <c r="D154" s="277"/>
      <c r="E154" s="277"/>
      <c r="F154" s="277"/>
      <c r="G154" s="277"/>
    </row>
    <row r="155" spans="1:7" s="3" customFormat="1">
      <c r="A155" s="256" t="s">
        <v>38</v>
      </c>
      <c r="B155" s="256"/>
      <c r="C155" s="256"/>
      <c r="D155" s="256"/>
      <c r="E155" s="256"/>
      <c r="F155" s="256"/>
      <c r="G155" s="256"/>
    </row>
    <row r="156" spans="1:7" s="3" customFormat="1">
      <c r="A156" s="275" t="s">
        <v>200</v>
      </c>
      <c r="B156" s="275"/>
      <c r="C156" s="275"/>
      <c r="D156" s="275"/>
      <c r="E156" s="275"/>
      <c r="F156" s="275"/>
      <c r="G156" s="275"/>
    </row>
    <row r="157" spans="1:7" s="3" customFormat="1" ht="33">
      <c r="A157" s="11" t="s">
        <v>33</v>
      </c>
      <c r="B157" s="276" t="s">
        <v>243</v>
      </c>
      <c r="C157" s="276"/>
      <c r="D157" s="276"/>
      <c r="E157" s="276"/>
      <c r="F157" s="276"/>
      <c r="G157" s="276"/>
    </row>
    <row r="158" spans="1:7" s="3" customFormat="1">
      <c r="A158" s="11" t="s">
        <v>34</v>
      </c>
      <c r="B158" s="276" t="s">
        <v>120</v>
      </c>
      <c r="C158" s="276"/>
      <c r="D158" s="276"/>
      <c r="E158" s="276"/>
      <c r="F158" s="276"/>
      <c r="G158" s="276"/>
    </row>
    <row r="159" spans="1:7" s="3" customFormat="1">
      <c r="A159" s="11" t="s">
        <v>35</v>
      </c>
      <c r="B159" s="278" t="s">
        <v>120</v>
      </c>
      <c r="C159" s="278"/>
      <c r="D159" s="278"/>
      <c r="E159" s="278"/>
      <c r="F159" s="278"/>
      <c r="G159" s="278"/>
    </row>
    <row r="160" spans="1:7" s="3" customFormat="1">
      <c r="A160" s="275" t="s">
        <v>214</v>
      </c>
      <c r="B160" s="275"/>
      <c r="C160" s="275"/>
      <c r="D160" s="275"/>
      <c r="E160" s="275"/>
      <c r="F160" s="275"/>
      <c r="G160" s="275"/>
    </row>
    <row r="161" spans="1:7" s="3" customFormat="1" ht="33">
      <c r="A161" s="11" t="s">
        <v>33</v>
      </c>
      <c r="B161" s="276" t="s">
        <v>243</v>
      </c>
      <c r="C161" s="276"/>
      <c r="D161" s="276"/>
      <c r="E161" s="276"/>
      <c r="F161" s="276"/>
      <c r="G161" s="276"/>
    </row>
    <row r="162" spans="1:7" s="3" customFormat="1">
      <c r="A162" s="11" t="s">
        <v>34</v>
      </c>
      <c r="B162" s="276" t="s">
        <v>120</v>
      </c>
      <c r="C162" s="276"/>
      <c r="D162" s="276"/>
      <c r="E162" s="276"/>
      <c r="F162" s="276"/>
      <c r="G162" s="276"/>
    </row>
    <row r="163" spans="1:7" s="3" customFormat="1">
      <c r="A163" s="11" t="s">
        <v>35</v>
      </c>
      <c r="B163" s="278" t="s">
        <v>120</v>
      </c>
      <c r="C163" s="278"/>
      <c r="D163" s="278"/>
      <c r="E163" s="278"/>
      <c r="F163" s="278"/>
      <c r="G163" s="278"/>
    </row>
    <row r="164" spans="1:7" s="3" customFormat="1">
      <c r="A164" s="275" t="s">
        <v>230</v>
      </c>
      <c r="B164" s="275"/>
      <c r="C164" s="275"/>
      <c r="D164" s="275"/>
      <c r="E164" s="275"/>
      <c r="F164" s="275"/>
      <c r="G164" s="275"/>
    </row>
    <row r="165" spans="1:7" s="3" customFormat="1" ht="33">
      <c r="A165" s="11" t="s">
        <v>33</v>
      </c>
      <c r="B165" s="276" t="s">
        <v>243</v>
      </c>
      <c r="C165" s="276"/>
      <c r="D165" s="276"/>
      <c r="E165" s="276"/>
      <c r="F165" s="276"/>
      <c r="G165" s="276"/>
    </row>
    <row r="166" spans="1:7" s="3" customFormat="1">
      <c r="A166" s="11" t="s">
        <v>34</v>
      </c>
      <c r="B166" s="276" t="s">
        <v>120</v>
      </c>
      <c r="C166" s="276"/>
      <c r="D166" s="276"/>
      <c r="E166" s="276"/>
      <c r="F166" s="276"/>
      <c r="G166" s="276"/>
    </row>
    <row r="167" spans="1:7" s="3" customFormat="1">
      <c r="A167" s="11" t="s">
        <v>35</v>
      </c>
      <c r="B167" s="278" t="s">
        <v>120</v>
      </c>
      <c r="C167" s="278"/>
      <c r="D167" s="278"/>
      <c r="E167" s="278"/>
      <c r="F167" s="278"/>
      <c r="G167" s="278"/>
    </row>
    <row r="168" spans="1:7" s="3" customFormat="1">
      <c r="A168" s="277"/>
      <c r="B168" s="277"/>
      <c r="C168" s="277"/>
      <c r="D168" s="277"/>
      <c r="E168" s="277"/>
      <c r="F168" s="277"/>
      <c r="G168" s="277"/>
    </row>
    <row r="169" spans="1:7">
      <c r="A169" s="256" t="s">
        <v>61</v>
      </c>
      <c r="B169" s="256"/>
      <c r="C169" s="256"/>
      <c r="D169" s="256"/>
      <c r="E169" s="256"/>
      <c r="F169" s="256"/>
      <c r="G169" s="256"/>
    </row>
    <row r="170" spans="1:7">
      <c r="A170" s="275" t="s">
        <v>114</v>
      </c>
      <c r="B170" s="275"/>
      <c r="C170" s="275"/>
      <c r="D170" s="275"/>
      <c r="E170" s="275"/>
      <c r="F170" s="275"/>
      <c r="G170" s="275"/>
    </row>
    <row r="171" spans="1:7">
      <c r="A171" s="277"/>
      <c r="B171" s="277"/>
      <c r="C171" s="277"/>
      <c r="D171" s="277"/>
      <c r="E171" s="277"/>
      <c r="F171" s="277"/>
      <c r="G171" s="277"/>
    </row>
  </sheetData>
  <mergeCells count="172">
    <mergeCell ref="B166:G166"/>
    <mergeCell ref="B167:G167"/>
    <mergeCell ref="A168:G168"/>
    <mergeCell ref="A169:G169"/>
    <mergeCell ref="A170:G170"/>
    <mergeCell ref="A171:G171"/>
    <mergeCell ref="A160:G160"/>
    <mergeCell ref="B161:G161"/>
    <mergeCell ref="B162:G162"/>
    <mergeCell ref="B163:G163"/>
    <mergeCell ref="A164:G164"/>
    <mergeCell ref="B165:G165"/>
    <mergeCell ref="A154:G154"/>
    <mergeCell ref="A155:G155"/>
    <mergeCell ref="A156:G156"/>
    <mergeCell ref="B157:G157"/>
    <mergeCell ref="B158:G158"/>
    <mergeCell ref="B159:G159"/>
    <mergeCell ref="A148:G148"/>
    <mergeCell ref="B149:G149"/>
    <mergeCell ref="A150:G150"/>
    <mergeCell ref="B151:G151"/>
    <mergeCell ref="A152:G152"/>
    <mergeCell ref="B153:G153"/>
    <mergeCell ref="A142:G142"/>
    <mergeCell ref="B143:G143"/>
    <mergeCell ref="A144:G144"/>
    <mergeCell ref="B145:G145"/>
    <mergeCell ref="A146:G146"/>
    <mergeCell ref="B147:G147"/>
    <mergeCell ref="A136:G136"/>
    <mergeCell ref="B137:G137"/>
    <mergeCell ref="A138:G138"/>
    <mergeCell ref="B139:G139"/>
    <mergeCell ref="A140:G140"/>
    <mergeCell ref="B141:G141"/>
    <mergeCell ref="A130:G130"/>
    <mergeCell ref="B131:G131"/>
    <mergeCell ref="A132:G132"/>
    <mergeCell ref="B133:G133"/>
    <mergeCell ref="A134:G134"/>
    <mergeCell ref="B135:G135"/>
    <mergeCell ref="A124:G124"/>
    <mergeCell ref="B125:G125"/>
    <mergeCell ref="A126:G126"/>
    <mergeCell ref="B127:G127"/>
    <mergeCell ref="A128:G128"/>
    <mergeCell ref="B129:G129"/>
    <mergeCell ref="A117:A121"/>
    <mergeCell ref="B117:B121"/>
    <mergeCell ref="C117:C121"/>
    <mergeCell ref="D117:D121"/>
    <mergeCell ref="E117:E121"/>
    <mergeCell ref="A123:G123"/>
    <mergeCell ref="A105:A109"/>
    <mergeCell ref="B105:B109"/>
    <mergeCell ref="C105:C109"/>
    <mergeCell ref="D105:D109"/>
    <mergeCell ref="E105:E109"/>
    <mergeCell ref="A111:A115"/>
    <mergeCell ref="B111:B115"/>
    <mergeCell ref="C111:C115"/>
    <mergeCell ref="D111:D115"/>
    <mergeCell ref="E111:E115"/>
    <mergeCell ref="A93:A97"/>
    <mergeCell ref="B93:B97"/>
    <mergeCell ref="C93:C97"/>
    <mergeCell ref="D93:D97"/>
    <mergeCell ref="E93:E97"/>
    <mergeCell ref="A99:A103"/>
    <mergeCell ref="B99:B103"/>
    <mergeCell ref="C99:C103"/>
    <mergeCell ref="D99:D103"/>
    <mergeCell ref="E99:E103"/>
    <mergeCell ref="A81:A85"/>
    <mergeCell ref="B81:B85"/>
    <mergeCell ref="C81:C85"/>
    <mergeCell ref="D81:D85"/>
    <mergeCell ref="E81:E85"/>
    <mergeCell ref="A87:A91"/>
    <mergeCell ref="B87:B91"/>
    <mergeCell ref="C87:C91"/>
    <mergeCell ref="D87:D91"/>
    <mergeCell ref="E87:E91"/>
    <mergeCell ref="A73:G73"/>
    <mergeCell ref="A74:E74"/>
    <mergeCell ref="F74:G74"/>
    <mergeCell ref="A75:A79"/>
    <mergeCell ref="B75:B79"/>
    <mergeCell ref="C75:C79"/>
    <mergeCell ref="D75:D79"/>
    <mergeCell ref="E75:E79"/>
    <mergeCell ref="A61:A65"/>
    <mergeCell ref="B61:B65"/>
    <mergeCell ref="C61:C65"/>
    <mergeCell ref="D61:D65"/>
    <mergeCell ref="E61:E65"/>
    <mergeCell ref="A67:A71"/>
    <mergeCell ref="B67:B71"/>
    <mergeCell ref="C67:C71"/>
    <mergeCell ref="D67:D71"/>
    <mergeCell ref="E67:E71"/>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2:H25"/>
  <sheetViews>
    <sheetView showGridLines="0" topLeftCell="A4" zoomScale="70" zoomScaleNormal="70" workbookViewId="0">
      <selection activeCell="A8" sqref="A8:F11"/>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1518</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s="4" customFormat="1" ht="32.25" customHeight="1">
      <c r="B14" s="225" t="s">
        <v>1478</v>
      </c>
      <c r="C14" s="225"/>
      <c r="D14" s="225"/>
      <c r="E14" s="225"/>
      <c r="H14" s="3"/>
    </row>
    <row r="15" spans="1:8" s="4" customFormat="1" ht="3.75" customHeight="1">
      <c r="A15" s="202"/>
      <c r="B15" s="202"/>
      <c r="C15" s="202"/>
      <c r="D15" s="202"/>
      <c r="E15" s="202"/>
      <c r="H15" s="3"/>
    </row>
    <row r="16" spans="1:8" s="4" customFormat="1" ht="18.75">
      <c r="A16"/>
      <c r="B16" s="206" t="s">
        <v>12</v>
      </c>
      <c r="C16" s="206" t="s">
        <v>13</v>
      </c>
      <c r="D16" s="206" t="s">
        <v>14</v>
      </c>
      <c r="E16" s="206" t="s">
        <v>1522</v>
      </c>
      <c r="H16" s="3"/>
    </row>
    <row r="17" spans="1:8" s="4" customFormat="1" ht="18.75">
      <c r="A17"/>
      <c r="B17" s="206" t="s">
        <v>16</v>
      </c>
      <c r="C17" s="206" t="s">
        <v>16</v>
      </c>
      <c r="D17" s="206" t="s">
        <v>16</v>
      </c>
      <c r="E17" s="206" t="s">
        <v>1482</v>
      </c>
      <c r="H17" s="3"/>
    </row>
    <row r="18" spans="1:8" s="4" customFormat="1" ht="8.25" customHeight="1">
      <c r="A18"/>
      <c r="B18" s="206"/>
      <c r="C18" s="206"/>
      <c r="D18" s="206"/>
      <c r="E18" s="206"/>
      <c r="H18" s="3"/>
    </row>
    <row r="19" spans="1:8" s="4" customFormat="1" ht="18.75">
      <c r="A19" s="204" t="s">
        <v>238</v>
      </c>
      <c r="B19" s="211">
        <v>48</v>
      </c>
      <c r="C19" s="211">
        <v>13.5</v>
      </c>
      <c r="D19" s="211">
        <v>9.4</v>
      </c>
      <c r="E19" s="205">
        <f>(D19/C19)</f>
        <v>0.6962962962962963</v>
      </c>
      <c r="H19" s="3"/>
    </row>
    <row r="20" spans="1:8" s="4" customFormat="1" ht="18.75">
      <c r="A20" s="204" t="s">
        <v>18</v>
      </c>
      <c r="B20" s="211">
        <v>52.1</v>
      </c>
      <c r="C20" s="211">
        <v>15.9</v>
      </c>
      <c r="D20" s="211">
        <v>9.4</v>
      </c>
      <c r="E20" s="205">
        <f>(D20/C20)</f>
        <v>0.5911949685534591</v>
      </c>
      <c r="H20" s="3"/>
    </row>
    <row r="21" spans="1:8" ht="16.5" customHeight="1">
      <c r="A21" s="240"/>
      <c r="B21" s="240"/>
      <c r="C21" s="240"/>
      <c r="D21" s="240"/>
      <c r="E21" s="240"/>
      <c r="F21" s="240"/>
    </row>
    <row r="22" spans="1:8" ht="17.25" customHeight="1">
      <c r="A22" s="235"/>
      <c r="B22" s="235"/>
      <c r="C22" s="235"/>
      <c r="D22" s="235"/>
      <c r="E22" s="235"/>
      <c r="F22" s="235"/>
    </row>
    <row r="23" spans="1:8" ht="21.75" customHeight="1">
      <c r="A23" s="235"/>
      <c r="B23" s="235"/>
      <c r="C23" s="235"/>
      <c r="D23" s="235"/>
      <c r="E23" s="235"/>
      <c r="F23" s="235"/>
    </row>
    <row r="24" spans="1:8" ht="24.75" customHeight="1">
      <c r="A24" s="210"/>
      <c r="B24" s="210"/>
      <c r="C24" s="210"/>
      <c r="D24" s="210"/>
      <c r="E24" s="210"/>
      <c r="F24" s="210"/>
    </row>
    <row r="25" spans="1:8" ht="22.5" customHeight="1">
      <c r="A25" s="358"/>
      <c r="B25" s="358"/>
      <c r="C25" s="358"/>
      <c r="D25" s="358"/>
      <c r="E25" s="358"/>
      <c r="F25" s="358"/>
      <c r="G25" s="358"/>
    </row>
  </sheetData>
  <mergeCells count="8">
    <mergeCell ref="A23:F23"/>
    <mergeCell ref="A25:G25"/>
    <mergeCell ref="A2:B3"/>
    <mergeCell ref="C2:F3"/>
    <mergeCell ref="A8:F11"/>
    <mergeCell ref="B14:E14"/>
    <mergeCell ref="A21:F21"/>
    <mergeCell ref="A22:F22"/>
  </mergeCells>
  <pageMargins left="0.74803149606299213" right="0.74803149606299213" top="0.98425196850393704" bottom="0.98425196850393704" header="0.51181102362204722" footer="0.51181102362204722"/>
  <pageSetup scale="5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N42"/>
  <sheetViews>
    <sheetView zoomScale="80" zoomScaleNormal="80" workbookViewId="0">
      <selection activeCell="O19" sqref="O19"/>
    </sheetView>
  </sheetViews>
  <sheetFormatPr baseColWidth="10" defaultRowHeight="15"/>
  <cols>
    <col min="1" max="1" width="7.85546875" customWidth="1"/>
    <col min="2" max="2" width="17" style="224" customWidth="1"/>
    <col min="3" max="3" width="7.28515625" style="224" customWidth="1"/>
    <col min="4" max="4" width="7.42578125" style="224" customWidth="1"/>
    <col min="5" max="5" width="13.42578125" style="224" customWidth="1"/>
    <col min="6" max="6" width="8.85546875" style="224" customWidth="1"/>
    <col min="7" max="8" width="11" style="224" customWidth="1"/>
    <col min="9" max="10" width="11.140625" style="224" customWidth="1"/>
    <col min="11" max="11" width="11.7109375" style="224" customWidth="1"/>
    <col min="12" max="12" width="9.5703125" style="224" customWidth="1"/>
    <col min="13" max="13" width="11" style="224" customWidth="1"/>
    <col min="14" max="14" width="10.85546875" style="224" customWidth="1"/>
  </cols>
  <sheetData>
    <row r="1" spans="2:14" s="218" customFormat="1" ht="42" customHeight="1" thickBot="1">
      <c r="B1" s="407" t="s">
        <v>0</v>
      </c>
      <c r="C1" s="407"/>
      <c r="D1" s="407"/>
      <c r="E1" s="407"/>
      <c r="F1" s="407"/>
      <c r="G1" s="407"/>
      <c r="H1" s="407"/>
      <c r="I1" s="408" t="s">
        <v>32</v>
      </c>
      <c r="J1" s="408"/>
      <c r="K1" s="408"/>
      <c r="L1" s="408"/>
      <c r="M1" s="408"/>
      <c r="N1" s="408"/>
    </row>
    <row r="2" spans="2:14" ht="16.5" thickTop="1" thickBot="1">
      <c r="B2" s="219"/>
      <c r="C2" s="219"/>
      <c r="D2" s="219"/>
      <c r="E2" s="219"/>
      <c r="F2" s="219"/>
      <c r="G2" s="219"/>
      <c r="H2" s="219"/>
      <c r="I2" s="219"/>
      <c r="J2" s="219"/>
      <c r="K2" s="219"/>
      <c r="L2" s="219"/>
      <c r="M2" s="219"/>
      <c r="N2" s="219"/>
    </row>
    <row r="3" spans="2:14" ht="26.25" customHeight="1" thickBot="1">
      <c r="B3" s="409" t="s">
        <v>1523</v>
      </c>
      <c r="C3" s="410"/>
      <c r="D3" s="410"/>
      <c r="E3" s="410"/>
      <c r="F3" s="410"/>
      <c r="G3" s="410"/>
      <c r="H3" s="410"/>
      <c r="I3" s="410"/>
      <c r="J3" s="410"/>
      <c r="K3" s="410"/>
      <c r="L3" s="410"/>
      <c r="M3" s="410"/>
      <c r="N3" s="411"/>
    </row>
    <row r="4" spans="2:14" ht="35.25" customHeight="1" thickBot="1">
      <c r="B4" s="220" t="s">
        <v>1524</v>
      </c>
      <c r="C4" s="412" t="s">
        <v>1525</v>
      </c>
      <c r="D4" s="413"/>
      <c r="E4" s="413"/>
      <c r="F4" s="414"/>
      <c r="G4" s="378" t="s">
        <v>1526</v>
      </c>
      <c r="H4" s="380"/>
      <c r="I4" s="383" t="s">
        <v>1527</v>
      </c>
      <c r="J4" s="381"/>
      <c r="K4" s="381"/>
      <c r="L4" s="381"/>
      <c r="M4" s="381"/>
      <c r="N4" s="382"/>
    </row>
    <row r="5" spans="2:14" ht="36" customHeight="1" thickBot="1">
      <c r="B5" s="399" t="s">
        <v>1528</v>
      </c>
      <c r="C5" s="400"/>
      <c r="D5" s="400"/>
      <c r="E5" s="400"/>
      <c r="F5" s="401"/>
      <c r="G5" s="402" t="s">
        <v>1529</v>
      </c>
      <c r="H5" s="403"/>
      <c r="I5" s="403"/>
      <c r="J5" s="403"/>
      <c r="K5" s="403"/>
      <c r="L5" s="403"/>
      <c r="M5" s="403"/>
      <c r="N5" s="404"/>
    </row>
    <row r="6" spans="2:14" ht="38.25" customHeight="1" thickBot="1">
      <c r="B6" s="399" t="s">
        <v>1530</v>
      </c>
      <c r="C6" s="400"/>
      <c r="D6" s="400"/>
      <c r="E6" s="400"/>
      <c r="F6" s="401"/>
      <c r="G6" s="383" t="s">
        <v>120</v>
      </c>
      <c r="H6" s="381"/>
      <c r="I6" s="381"/>
      <c r="J6" s="381"/>
      <c r="K6" s="381"/>
      <c r="L6" s="381"/>
      <c r="M6" s="381"/>
      <c r="N6" s="382"/>
    </row>
    <row r="7" spans="2:14" ht="42" customHeight="1" thickBot="1">
      <c r="B7" s="399" t="s">
        <v>1531</v>
      </c>
      <c r="C7" s="400"/>
      <c r="D7" s="400"/>
      <c r="E7" s="400"/>
      <c r="F7" s="401"/>
      <c r="G7" s="402" t="s">
        <v>120</v>
      </c>
      <c r="H7" s="403"/>
      <c r="I7" s="403"/>
      <c r="J7" s="403"/>
      <c r="K7" s="403"/>
      <c r="L7" s="403"/>
      <c r="M7" s="403"/>
      <c r="N7" s="404"/>
    </row>
    <row r="8" spans="2:14" ht="42" customHeight="1" thickBot="1">
      <c r="B8" s="399" t="s">
        <v>1532</v>
      </c>
      <c r="C8" s="400"/>
      <c r="D8" s="400"/>
      <c r="E8" s="400"/>
      <c r="F8" s="401"/>
      <c r="G8" s="402" t="s">
        <v>120</v>
      </c>
      <c r="H8" s="403"/>
      <c r="I8" s="403"/>
      <c r="J8" s="403"/>
      <c r="K8" s="403"/>
      <c r="L8" s="403"/>
      <c r="M8" s="403"/>
      <c r="N8" s="404"/>
    </row>
    <row r="9" spans="2:14" ht="38.25" customHeight="1" thickBot="1">
      <c r="B9" s="378" t="s">
        <v>1533</v>
      </c>
      <c r="C9" s="379"/>
      <c r="D9" s="379"/>
      <c r="E9" s="379"/>
      <c r="F9" s="380"/>
      <c r="G9" s="378" t="s">
        <v>1534</v>
      </c>
      <c r="H9" s="379"/>
      <c r="I9" s="379" t="s">
        <v>1535</v>
      </c>
      <c r="J9" s="379"/>
      <c r="K9" s="379" t="s">
        <v>1536</v>
      </c>
      <c r="L9" s="379"/>
      <c r="M9" s="405" t="s">
        <v>1537</v>
      </c>
      <c r="N9" s="406"/>
    </row>
    <row r="10" spans="2:14" ht="36.75" customHeight="1" thickBot="1">
      <c r="B10" s="394" t="s">
        <v>1538</v>
      </c>
      <c r="C10" s="395"/>
      <c r="D10" s="395"/>
      <c r="E10" s="395"/>
      <c r="F10" s="396"/>
      <c r="G10" s="397">
        <v>48</v>
      </c>
      <c r="H10" s="398"/>
      <c r="I10" s="383">
        <v>13.5</v>
      </c>
      <c r="J10" s="381"/>
      <c r="K10" s="383">
        <v>9.4</v>
      </c>
      <c r="L10" s="382"/>
      <c r="M10" s="383">
        <v>70</v>
      </c>
      <c r="N10" s="382"/>
    </row>
    <row r="11" spans="2:14" ht="36.75" customHeight="1" thickBot="1">
      <c r="B11" s="394" t="s">
        <v>1539</v>
      </c>
      <c r="C11" s="395"/>
      <c r="D11" s="395"/>
      <c r="E11" s="395"/>
      <c r="F11" s="396"/>
      <c r="G11" s="383">
        <v>52.1</v>
      </c>
      <c r="H11" s="382"/>
      <c r="I11" s="383">
        <v>15.9</v>
      </c>
      <c r="J11" s="381"/>
      <c r="K11" s="383">
        <v>9.4</v>
      </c>
      <c r="L11" s="382"/>
      <c r="M11" s="383">
        <v>59</v>
      </c>
      <c r="N11" s="382"/>
    </row>
    <row r="12" spans="2:14" ht="25.5" customHeight="1" thickBot="1">
      <c r="B12" s="378" t="s">
        <v>1519</v>
      </c>
      <c r="C12" s="379"/>
      <c r="D12" s="379"/>
      <c r="E12" s="379"/>
      <c r="F12" s="379"/>
      <c r="G12" s="379"/>
      <c r="H12" s="379"/>
      <c r="I12" s="379"/>
      <c r="J12" s="379"/>
      <c r="K12" s="392"/>
      <c r="L12" s="392"/>
      <c r="M12" s="392"/>
      <c r="N12" s="393"/>
    </row>
    <row r="13" spans="2:14" ht="25.5" customHeight="1" thickBot="1">
      <c r="B13" s="389" t="s">
        <v>161</v>
      </c>
      <c r="C13" s="390"/>
      <c r="D13" s="390"/>
      <c r="E13" s="390"/>
      <c r="F13" s="390"/>
      <c r="G13" s="390"/>
      <c r="H13" s="390"/>
      <c r="I13" s="390"/>
      <c r="J13" s="390"/>
      <c r="K13" s="390"/>
      <c r="L13" s="390"/>
      <c r="M13" s="390"/>
      <c r="N13" s="391"/>
    </row>
    <row r="14" spans="2:14" ht="44.25" customHeight="1" thickBot="1">
      <c r="B14" s="383" t="s">
        <v>1540</v>
      </c>
      <c r="C14" s="381"/>
      <c r="D14" s="381"/>
      <c r="E14" s="381"/>
      <c r="F14" s="381"/>
      <c r="G14" s="381"/>
      <c r="H14" s="381"/>
      <c r="I14" s="381"/>
      <c r="J14" s="381"/>
      <c r="K14" s="381"/>
      <c r="L14" s="381"/>
      <c r="M14" s="381"/>
      <c r="N14" s="382"/>
    </row>
    <row r="15" spans="2:14" ht="33" customHeight="1" thickBot="1">
      <c r="B15" s="389" t="s">
        <v>1541</v>
      </c>
      <c r="C15" s="390"/>
      <c r="D15" s="391"/>
      <c r="E15" s="383" t="s">
        <v>1542</v>
      </c>
      <c r="F15" s="381"/>
      <c r="G15" s="381"/>
      <c r="H15" s="382"/>
      <c r="I15" s="389" t="s">
        <v>1543</v>
      </c>
      <c r="J15" s="390"/>
      <c r="K15" s="391"/>
      <c r="L15" s="383" t="s">
        <v>1544</v>
      </c>
      <c r="M15" s="381"/>
      <c r="N15" s="382"/>
    </row>
    <row r="16" spans="2:14" ht="30" customHeight="1" thickBot="1">
      <c r="B16" s="389" t="s">
        <v>1545</v>
      </c>
      <c r="C16" s="390"/>
      <c r="D16" s="391"/>
      <c r="E16" s="383" t="s">
        <v>1546</v>
      </c>
      <c r="F16" s="381"/>
      <c r="G16" s="381"/>
      <c r="H16" s="382"/>
      <c r="I16" s="389" t="s">
        <v>1547</v>
      </c>
      <c r="J16" s="390"/>
      <c r="K16" s="391"/>
      <c r="L16" s="383" t="s">
        <v>1548</v>
      </c>
      <c r="M16" s="381"/>
      <c r="N16" s="382"/>
    </row>
    <row r="17" spans="2:14" ht="25.5" customHeight="1" thickBot="1">
      <c r="B17" s="389" t="s">
        <v>1549</v>
      </c>
      <c r="C17" s="390"/>
      <c r="D17" s="390"/>
      <c r="E17" s="390"/>
      <c r="F17" s="390"/>
      <c r="G17" s="390"/>
      <c r="H17" s="390"/>
      <c r="I17" s="390"/>
      <c r="J17" s="390"/>
      <c r="K17" s="390"/>
      <c r="L17" s="390"/>
      <c r="M17" s="390"/>
      <c r="N17" s="391"/>
    </row>
    <row r="18" spans="2:14" ht="75" customHeight="1" thickBot="1">
      <c r="B18" s="383" t="s">
        <v>1565</v>
      </c>
      <c r="C18" s="381"/>
      <c r="D18" s="381"/>
      <c r="E18" s="381"/>
      <c r="F18" s="381"/>
      <c r="G18" s="381"/>
      <c r="H18" s="381"/>
      <c r="I18" s="381"/>
      <c r="J18" s="381"/>
      <c r="K18" s="381"/>
      <c r="L18" s="381"/>
      <c r="M18" s="381"/>
      <c r="N18" s="382"/>
    </row>
    <row r="19" spans="2:14" ht="24.75" customHeight="1" thickBot="1">
      <c r="B19" s="389" t="s">
        <v>1520</v>
      </c>
      <c r="C19" s="390"/>
      <c r="D19" s="390"/>
      <c r="E19" s="390"/>
      <c r="F19" s="390"/>
      <c r="G19" s="390"/>
      <c r="H19" s="390"/>
      <c r="I19" s="390"/>
      <c r="J19" s="390"/>
      <c r="K19" s="390"/>
      <c r="L19" s="390"/>
      <c r="M19" s="390"/>
      <c r="N19" s="391"/>
    </row>
    <row r="20" spans="2:14" ht="75" customHeight="1" thickBot="1">
      <c r="B20" s="383" t="s">
        <v>1521</v>
      </c>
      <c r="C20" s="381"/>
      <c r="D20" s="381"/>
      <c r="E20" s="381"/>
      <c r="F20" s="381"/>
      <c r="G20" s="381"/>
      <c r="H20" s="381"/>
      <c r="I20" s="381"/>
      <c r="J20" s="381"/>
      <c r="K20" s="381"/>
      <c r="L20" s="381"/>
      <c r="M20" s="381"/>
      <c r="N20" s="382"/>
    </row>
    <row r="21" spans="2:14" ht="36" customHeight="1" thickBot="1">
      <c r="B21" s="389" t="s">
        <v>1550</v>
      </c>
      <c r="C21" s="391"/>
      <c r="D21" s="383" t="s">
        <v>89</v>
      </c>
      <c r="E21" s="381"/>
      <c r="F21" s="381"/>
      <c r="G21" s="382"/>
      <c r="H21" s="389" t="s">
        <v>1551</v>
      </c>
      <c r="I21" s="390"/>
      <c r="J21" s="391"/>
      <c r="K21" s="383" t="s">
        <v>1564</v>
      </c>
      <c r="L21" s="381"/>
      <c r="M21" s="381"/>
      <c r="N21" s="382"/>
    </row>
    <row r="22" spans="2:14" ht="25.5" customHeight="1" thickBot="1">
      <c r="B22" s="378" t="s">
        <v>1552</v>
      </c>
      <c r="C22" s="379"/>
      <c r="D22" s="379"/>
      <c r="E22" s="379"/>
      <c r="F22" s="379"/>
      <c r="G22" s="379"/>
      <c r="H22" s="379"/>
      <c r="I22" s="379"/>
      <c r="J22" s="379"/>
      <c r="K22" s="379"/>
      <c r="L22" s="379"/>
      <c r="M22" s="379"/>
      <c r="N22" s="380"/>
    </row>
    <row r="23" spans="2:14" ht="42" customHeight="1" thickBot="1">
      <c r="B23" s="375" t="s">
        <v>26</v>
      </c>
      <c r="C23" s="376"/>
      <c r="D23" s="377"/>
      <c r="E23" s="386">
        <v>1</v>
      </c>
      <c r="F23" s="382"/>
      <c r="G23" s="375" t="s">
        <v>36</v>
      </c>
      <c r="H23" s="377"/>
      <c r="I23" s="386">
        <v>1</v>
      </c>
      <c r="J23" s="382"/>
      <c r="K23" s="383" t="s">
        <v>1553</v>
      </c>
      <c r="L23" s="382"/>
      <c r="M23" s="383" t="s">
        <v>1554</v>
      </c>
      <c r="N23" s="382"/>
    </row>
    <row r="24" spans="2:14" ht="42" customHeight="1" thickBot="1">
      <c r="B24" s="375" t="s">
        <v>27</v>
      </c>
      <c r="C24" s="376"/>
      <c r="D24" s="377"/>
      <c r="E24" s="381" t="s">
        <v>1556</v>
      </c>
      <c r="F24" s="382"/>
      <c r="G24" s="387" t="s">
        <v>37</v>
      </c>
      <c r="H24" s="388"/>
      <c r="I24" s="381" t="s">
        <v>1556</v>
      </c>
      <c r="J24" s="382"/>
      <c r="K24" s="383" t="s">
        <v>1553</v>
      </c>
      <c r="L24" s="382"/>
      <c r="M24" s="383" t="s">
        <v>1554</v>
      </c>
      <c r="N24" s="382"/>
    </row>
    <row r="25" spans="2:14" ht="24.75" customHeight="1" thickBot="1">
      <c r="B25" s="378" t="s">
        <v>1555</v>
      </c>
      <c r="C25" s="379"/>
      <c r="D25" s="379"/>
      <c r="E25" s="379"/>
      <c r="F25" s="379"/>
      <c r="G25" s="379"/>
      <c r="H25" s="379"/>
      <c r="I25" s="379"/>
      <c r="J25" s="379"/>
      <c r="K25" s="379"/>
      <c r="L25" s="379"/>
      <c r="M25" s="379"/>
      <c r="N25" s="380"/>
    </row>
    <row r="26" spans="2:14" ht="38.25" customHeight="1" thickBot="1">
      <c r="B26" s="375" t="s">
        <v>28</v>
      </c>
      <c r="C26" s="377"/>
      <c r="D26" s="381" t="s">
        <v>1556</v>
      </c>
      <c r="E26" s="382"/>
      <c r="F26" s="383" t="s">
        <v>39</v>
      </c>
      <c r="G26" s="382"/>
      <c r="H26" s="384" t="str">
        <f>+IF(ISERR(D26/E24*100),"N/A",D26/E24*100)</f>
        <v>N/A</v>
      </c>
      <c r="I26" s="385"/>
      <c r="J26" s="375" t="s">
        <v>1557</v>
      </c>
      <c r="K26" s="376"/>
      <c r="L26" s="377"/>
      <c r="M26" s="381" t="s">
        <v>1556</v>
      </c>
      <c r="N26" s="382"/>
    </row>
    <row r="27" spans="2:14" ht="24.75" customHeight="1" thickBot="1">
      <c r="B27" s="369" t="s">
        <v>29</v>
      </c>
      <c r="C27" s="370"/>
      <c r="D27" s="370"/>
      <c r="E27" s="370"/>
      <c r="F27" s="370"/>
      <c r="G27" s="370"/>
      <c r="H27" s="370"/>
      <c r="I27" s="370"/>
      <c r="J27" s="370"/>
      <c r="K27" s="370"/>
      <c r="L27" s="370"/>
      <c r="M27" s="370"/>
      <c r="N27" s="371"/>
    </row>
    <row r="28" spans="2:14" ht="48" customHeight="1" thickBot="1">
      <c r="B28" s="221" t="s">
        <v>1558</v>
      </c>
      <c r="C28" s="372" t="s">
        <v>120</v>
      </c>
      <c r="D28" s="373"/>
      <c r="E28" s="373"/>
      <c r="F28" s="373"/>
      <c r="G28" s="373"/>
      <c r="H28" s="373"/>
      <c r="I28" s="373"/>
      <c r="J28" s="373"/>
      <c r="K28" s="373"/>
      <c r="L28" s="373"/>
      <c r="M28" s="373"/>
      <c r="N28" s="374"/>
    </row>
    <row r="29" spans="2:14" ht="48" customHeight="1" thickBot="1">
      <c r="B29" s="222" t="s">
        <v>1559</v>
      </c>
      <c r="C29" s="372" t="s">
        <v>120</v>
      </c>
      <c r="D29" s="373"/>
      <c r="E29" s="373"/>
      <c r="F29" s="373"/>
      <c r="G29" s="373"/>
      <c r="H29" s="373"/>
      <c r="I29" s="373"/>
      <c r="J29" s="373"/>
      <c r="K29" s="373"/>
      <c r="L29" s="373"/>
      <c r="M29" s="373"/>
      <c r="N29" s="374"/>
    </row>
    <row r="30" spans="2:14" ht="48" customHeight="1" thickBot="1">
      <c r="B30" s="223" t="s">
        <v>1560</v>
      </c>
      <c r="C30" s="372" t="s">
        <v>120</v>
      </c>
      <c r="D30" s="373"/>
      <c r="E30" s="373"/>
      <c r="F30" s="373"/>
      <c r="G30" s="373"/>
      <c r="H30" s="373"/>
      <c r="I30" s="373"/>
      <c r="J30" s="373"/>
      <c r="K30" s="373"/>
      <c r="L30" s="373"/>
      <c r="M30" s="373"/>
      <c r="N30" s="374"/>
    </row>
    <row r="31" spans="2:14" ht="24.75" customHeight="1" thickBot="1">
      <c r="B31" s="369" t="s">
        <v>38</v>
      </c>
      <c r="C31" s="370"/>
      <c r="D31" s="370"/>
      <c r="E31" s="370"/>
      <c r="F31" s="370"/>
      <c r="G31" s="370"/>
      <c r="H31" s="370"/>
      <c r="I31" s="370"/>
      <c r="J31" s="370"/>
      <c r="K31" s="370"/>
      <c r="L31" s="370"/>
      <c r="M31" s="370"/>
      <c r="N31" s="371"/>
    </row>
    <row r="32" spans="2:14" ht="48" customHeight="1" thickBot="1">
      <c r="B32" s="375" t="s">
        <v>1561</v>
      </c>
      <c r="C32" s="376"/>
      <c r="D32" s="377"/>
      <c r="E32" s="367" t="s">
        <v>120</v>
      </c>
      <c r="F32" s="367"/>
      <c r="G32" s="367"/>
      <c r="H32" s="367"/>
      <c r="I32" s="367"/>
      <c r="J32" s="367"/>
      <c r="K32" s="367"/>
      <c r="L32" s="367"/>
      <c r="M32" s="367"/>
      <c r="N32" s="368"/>
    </row>
    <row r="33" spans="2:14" ht="48" customHeight="1" thickBot="1">
      <c r="B33" s="364" t="s">
        <v>1562</v>
      </c>
      <c r="C33" s="365"/>
      <c r="D33" s="366"/>
      <c r="E33" s="367" t="s">
        <v>120</v>
      </c>
      <c r="F33" s="367"/>
      <c r="G33" s="367"/>
      <c r="H33" s="367"/>
      <c r="I33" s="367"/>
      <c r="J33" s="367"/>
      <c r="K33" s="367"/>
      <c r="L33" s="367"/>
      <c r="M33" s="367"/>
      <c r="N33" s="368"/>
    </row>
    <row r="34" spans="2:14" ht="48" customHeight="1" thickBot="1">
      <c r="B34" s="364" t="s">
        <v>1563</v>
      </c>
      <c r="C34" s="365"/>
      <c r="D34" s="366"/>
      <c r="E34" s="367" t="s">
        <v>120</v>
      </c>
      <c r="F34" s="367"/>
      <c r="G34" s="367"/>
      <c r="H34" s="367"/>
      <c r="I34" s="367"/>
      <c r="J34" s="367"/>
      <c r="K34" s="367"/>
      <c r="L34" s="367"/>
      <c r="M34" s="367"/>
      <c r="N34" s="368"/>
    </row>
    <row r="36" spans="2:14" ht="15" customHeight="1"/>
    <row r="37" spans="2:14" ht="15" customHeight="1"/>
    <row r="38" spans="2:14" ht="15" customHeight="1"/>
    <row r="40" spans="2:14" ht="15" customHeight="1"/>
    <row r="42" spans="2:14" ht="15" customHeight="1"/>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C27:E28 D2:F3 H2:H3 J2:N3 D5:F8 G2:G9 M23:M24 D21 K21 G23:G24 F27:N27 E32 I2:I4 M9 C1:C8 C12:N13 B2:B28 B32 H21 C25:N25 L15:L17 J17:K17 I15:I17 J26 C19:N19 F26 C17:H17 M17:N17 E23"/>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99"/>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552</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473</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323</v>
      </c>
      <c r="B11" s="284"/>
      <c r="C11" s="284"/>
      <c r="D11" s="284"/>
      <c r="E11" s="284"/>
      <c r="F11" s="284"/>
      <c r="G11" s="284"/>
    </row>
    <row r="12" spans="1:8">
      <c r="A12" s="284" t="s">
        <v>49</v>
      </c>
      <c r="B12" s="284"/>
      <c r="C12" s="284"/>
      <c r="D12" s="284"/>
      <c r="E12" s="284"/>
      <c r="F12" s="284"/>
      <c r="G12" s="284"/>
    </row>
    <row r="13" spans="1:8">
      <c r="A13" s="255" t="s">
        <v>854</v>
      </c>
      <c r="B13" s="255"/>
      <c r="C13" s="255"/>
      <c r="D13" s="255"/>
      <c r="E13" s="255"/>
      <c r="F13" s="255"/>
      <c r="G13" s="255"/>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45" t="s">
        <v>15</v>
      </c>
    </row>
    <row r="21" spans="1:7">
      <c r="A21" s="285"/>
      <c r="B21" s="286"/>
      <c r="C21" s="289" t="s">
        <v>16</v>
      </c>
      <c r="D21" s="290"/>
      <c r="E21" s="42" t="s">
        <v>16</v>
      </c>
      <c r="F21" s="42" t="s">
        <v>16</v>
      </c>
      <c r="G21" s="146" t="s">
        <v>17</v>
      </c>
    </row>
    <row r="22" spans="1:7">
      <c r="A22" s="250" t="s">
        <v>238</v>
      </c>
      <c r="B22" s="250"/>
      <c r="C22" s="265">
        <v>320.02999999999997</v>
      </c>
      <c r="D22" s="265"/>
      <c r="E22" s="52">
        <v>314.83</v>
      </c>
      <c r="F22" s="52">
        <v>61.61</v>
      </c>
      <c r="G22" s="117">
        <f>(F22*100)/C22</f>
        <v>19.251320188732308</v>
      </c>
    </row>
    <row r="23" spans="1:7">
      <c r="A23" s="250" t="s">
        <v>18</v>
      </c>
      <c r="B23" s="250"/>
      <c r="C23" s="266">
        <v>320.36</v>
      </c>
      <c r="D23" s="266"/>
      <c r="E23" s="39">
        <v>72.94</v>
      </c>
      <c r="F23" s="52">
        <v>61.61</v>
      </c>
      <c r="G23" s="118">
        <f>(F23*100)/C23</f>
        <v>19.231489574228991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18">
        <v>1</v>
      </c>
    </row>
    <row r="28" spans="1:7">
      <c r="A28" s="250"/>
      <c r="B28" s="250"/>
      <c r="C28" s="250"/>
      <c r="D28" s="250"/>
      <c r="E28" s="250"/>
      <c r="F28" s="9" t="s">
        <v>36</v>
      </c>
      <c r="G28" s="18">
        <v>1</v>
      </c>
    </row>
    <row r="29" spans="1:7">
      <c r="A29" s="250"/>
      <c r="B29" s="250"/>
      <c r="C29" s="250"/>
      <c r="D29" s="250"/>
      <c r="E29" s="250"/>
      <c r="F29" s="37" t="s">
        <v>27</v>
      </c>
      <c r="G29" s="18" t="s">
        <v>120</v>
      </c>
    </row>
    <row r="30" spans="1:7">
      <c r="A30" s="250"/>
      <c r="B30" s="250"/>
      <c r="C30" s="250"/>
      <c r="D30" s="250"/>
      <c r="E30" s="250"/>
      <c r="F30" s="9" t="s">
        <v>37</v>
      </c>
      <c r="G30" s="18" t="s">
        <v>120</v>
      </c>
    </row>
    <row r="31" spans="1:7">
      <c r="A31" s="250"/>
      <c r="B31" s="250"/>
      <c r="C31" s="250"/>
      <c r="D31" s="250"/>
      <c r="E31" s="250"/>
      <c r="F31" s="37" t="s">
        <v>28</v>
      </c>
      <c r="G31" s="18" t="s">
        <v>120</v>
      </c>
    </row>
    <row r="32" spans="1:7" ht="82.5">
      <c r="A32" s="16" t="s">
        <v>474</v>
      </c>
      <c r="B32" s="16" t="s">
        <v>475</v>
      </c>
      <c r="C32" s="16" t="s">
        <v>476</v>
      </c>
      <c r="D32" s="16" t="s">
        <v>75</v>
      </c>
      <c r="E32" s="16" t="s">
        <v>76</v>
      </c>
      <c r="F32" s="37" t="s">
        <v>41</v>
      </c>
      <c r="G32" s="1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7" t="s">
        <v>26</v>
      </c>
      <c r="G35" s="103">
        <v>86.2</v>
      </c>
    </row>
    <row r="36" spans="1:7">
      <c r="A36" s="250"/>
      <c r="B36" s="250"/>
      <c r="C36" s="250"/>
      <c r="D36" s="250"/>
      <c r="E36" s="250"/>
      <c r="F36" s="9" t="s">
        <v>36</v>
      </c>
      <c r="G36" s="104">
        <v>86.2</v>
      </c>
    </row>
    <row r="37" spans="1:7">
      <c r="A37" s="250"/>
      <c r="B37" s="250"/>
      <c r="C37" s="250"/>
      <c r="D37" s="250"/>
      <c r="E37" s="250"/>
      <c r="F37" s="9" t="s">
        <v>27</v>
      </c>
      <c r="G37" s="18" t="s">
        <v>120</v>
      </c>
    </row>
    <row r="38" spans="1:7">
      <c r="A38" s="250"/>
      <c r="B38" s="250"/>
      <c r="C38" s="250"/>
      <c r="D38" s="250"/>
      <c r="E38" s="250"/>
      <c r="F38" s="9" t="s">
        <v>37</v>
      </c>
      <c r="G38" s="18" t="s">
        <v>120</v>
      </c>
    </row>
    <row r="39" spans="1:7">
      <c r="A39" s="250"/>
      <c r="B39" s="250"/>
      <c r="C39" s="250"/>
      <c r="D39" s="250"/>
      <c r="E39" s="250"/>
      <c r="F39" s="9" t="s">
        <v>28</v>
      </c>
      <c r="G39" s="18" t="s">
        <v>120</v>
      </c>
    </row>
    <row r="40" spans="1:7" ht="82.5">
      <c r="A40" s="16" t="s">
        <v>477</v>
      </c>
      <c r="B40" s="16" t="s">
        <v>478</v>
      </c>
      <c r="C40" s="16" t="s">
        <v>479</v>
      </c>
      <c r="D40" s="16" t="s">
        <v>123</v>
      </c>
      <c r="E40" s="16" t="s">
        <v>480</v>
      </c>
      <c r="F40" s="9" t="s">
        <v>39</v>
      </c>
      <c r="G40" s="18" t="s">
        <v>120</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37" t="s">
        <v>26</v>
      </c>
      <c r="G43" s="103">
        <v>72.5</v>
      </c>
    </row>
    <row r="44" spans="1:7">
      <c r="A44" s="250"/>
      <c r="B44" s="250"/>
      <c r="C44" s="250"/>
      <c r="D44" s="250"/>
      <c r="E44" s="250"/>
      <c r="F44" s="9" t="s">
        <v>36</v>
      </c>
      <c r="G44" s="19">
        <v>86</v>
      </c>
    </row>
    <row r="45" spans="1:7">
      <c r="A45" s="250"/>
      <c r="B45" s="250"/>
      <c r="C45" s="250"/>
      <c r="D45" s="250"/>
      <c r="E45" s="250"/>
      <c r="F45" s="9" t="s">
        <v>27</v>
      </c>
      <c r="G45" s="18" t="s">
        <v>120</v>
      </c>
    </row>
    <row r="46" spans="1:7">
      <c r="A46" s="250"/>
      <c r="B46" s="250"/>
      <c r="C46" s="250"/>
      <c r="D46" s="250"/>
      <c r="E46" s="250"/>
      <c r="F46" s="9" t="s">
        <v>37</v>
      </c>
      <c r="G46" s="18" t="s">
        <v>120</v>
      </c>
    </row>
    <row r="47" spans="1:7">
      <c r="A47" s="250"/>
      <c r="B47" s="250"/>
      <c r="C47" s="250"/>
      <c r="D47" s="250"/>
      <c r="E47" s="250"/>
      <c r="F47" s="9" t="s">
        <v>28</v>
      </c>
      <c r="G47" s="18" t="s">
        <v>120</v>
      </c>
    </row>
    <row r="48" spans="1:7" ht="33">
      <c r="A48" s="16" t="s">
        <v>481</v>
      </c>
      <c r="B48" s="16" t="s">
        <v>482</v>
      </c>
      <c r="C48" s="16" t="s">
        <v>483</v>
      </c>
      <c r="D48" s="16" t="s">
        <v>123</v>
      </c>
      <c r="E48" s="16" t="s">
        <v>103</v>
      </c>
      <c r="F48" s="9" t="s">
        <v>39</v>
      </c>
      <c r="G48" s="19" t="s">
        <v>120</v>
      </c>
    </row>
    <row r="49" spans="1:7">
      <c r="A49" s="250" t="s">
        <v>22</v>
      </c>
      <c r="B49" s="250" t="s">
        <v>23</v>
      </c>
      <c r="C49" s="250" t="s">
        <v>31</v>
      </c>
      <c r="D49" s="250" t="s">
        <v>24</v>
      </c>
      <c r="E49" s="250" t="s">
        <v>25</v>
      </c>
      <c r="F49" s="9" t="s">
        <v>26</v>
      </c>
      <c r="G49" s="19">
        <v>100</v>
      </c>
    </row>
    <row r="50" spans="1:7">
      <c r="A50" s="250"/>
      <c r="B50" s="250"/>
      <c r="C50" s="250"/>
      <c r="D50" s="250"/>
      <c r="E50" s="250"/>
      <c r="F50" s="9" t="s">
        <v>36</v>
      </c>
      <c r="G50" s="19">
        <v>100</v>
      </c>
    </row>
    <row r="51" spans="1:7">
      <c r="A51" s="250"/>
      <c r="B51" s="250"/>
      <c r="C51" s="250"/>
      <c r="D51" s="250"/>
      <c r="E51" s="250"/>
      <c r="F51" s="9" t="s">
        <v>27</v>
      </c>
      <c r="G51" s="18" t="s">
        <v>120</v>
      </c>
    </row>
    <row r="52" spans="1:7">
      <c r="A52" s="250"/>
      <c r="B52" s="250"/>
      <c r="C52" s="250"/>
      <c r="D52" s="250"/>
      <c r="E52" s="250"/>
      <c r="F52" s="9" t="s">
        <v>37</v>
      </c>
      <c r="G52" s="18" t="s">
        <v>120</v>
      </c>
    </row>
    <row r="53" spans="1:7">
      <c r="A53" s="250"/>
      <c r="B53" s="250"/>
      <c r="C53" s="250"/>
      <c r="D53" s="250"/>
      <c r="E53" s="250"/>
      <c r="F53" s="9" t="s">
        <v>28</v>
      </c>
      <c r="G53" s="18" t="s">
        <v>120</v>
      </c>
    </row>
    <row r="54" spans="1:7" ht="49.5">
      <c r="A54" s="16" t="s">
        <v>484</v>
      </c>
      <c r="B54" s="16" t="s">
        <v>485</v>
      </c>
      <c r="C54" s="16" t="s">
        <v>486</v>
      </c>
      <c r="D54" s="16" t="s">
        <v>123</v>
      </c>
      <c r="E54" s="16" t="s">
        <v>103</v>
      </c>
      <c r="F54" s="9" t="s">
        <v>39</v>
      </c>
      <c r="G54" s="19" t="s">
        <v>120</v>
      </c>
    </row>
    <row r="55" spans="1:7">
      <c r="A55" s="281" t="s">
        <v>44</v>
      </c>
      <c r="B55" s="281"/>
      <c r="C55" s="281"/>
      <c r="D55" s="281"/>
      <c r="E55" s="281"/>
      <c r="F55" s="281"/>
      <c r="G55" s="281"/>
    </row>
    <row r="56" spans="1:7">
      <c r="A56" s="281" t="s">
        <v>20</v>
      </c>
      <c r="B56" s="281"/>
      <c r="C56" s="281"/>
      <c r="D56" s="281"/>
      <c r="E56" s="281"/>
      <c r="F56" s="281" t="s">
        <v>21</v>
      </c>
      <c r="G56" s="281"/>
    </row>
    <row r="57" spans="1:7">
      <c r="A57" s="250" t="s">
        <v>22</v>
      </c>
      <c r="B57" s="250" t="s">
        <v>23</v>
      </c>
      <c r="C57" s="250" t="s">
        <v>31</v>
      </c>
      <c r="D57" s="250" t="s">
        <v>24</v>
      </c>
      <c r="E57" s="250" t="s">
        <v>25</v>
      </c>
      <c r="F57" s="9" t="s">
        <v>26</v>
      </c>
      <c r="G57" s="19">
        <v>75</v>
      </c>
    </row>
    <row r="58" spans="1:7">
      <c r="A58" s="250"/>
      <c r="B58" s="250"/>
      <c r="C58" s="250"/>
      <c r="D58" s="250"/>
      <c r="E58" s="250"/>
      <c r="F58" s="9" t="s">
        <v>36</v>
      </c>
      <c r="G58" s="19">
        <v>90</v>
      </c>
    </row>
    <row r="59" spans="1:7">
      <c r="A59" s="250"/>
      <c r="B59" s="250"/>
      <c r="C59" s="250"/>
      <c r="D59" s="250"/>
      <c r="E59" s="250"/>
      <c r="F59" s="9" t="s">
        <v>27</v>
      </c>
      <c r="G59" s="19">
        <v>90</v>
      </c>
    </row>
    <row r="60" spans="1:7">
      <c r="A60" s="250"/>
      <c r="B60" s="250"/>
      <c r="C60" s="250"/>
      <c r="D60" s="250"/>
      <c r="E60" s="250"/>
      <c r="F60" s="9" t="s">
        <v>37</v>
      </c>
      <c r="G60" s="21">
        <v>90</v>
      </c>
    </row>
    <row r="61" spans="1:7">
      <c r="A61" s="250"/>
      <c r="B61" s="250"/>
      <c r="C61" s="250"/>
      <c r="D61" s="250"/>
      <c r="E61" s="250"/>
      <c r="F61" s="9" t="s">
        <v>28</v>
      </c>
      <c r="G61" s="19">
        <v>96</v>
      </c>
    </row>
    <row r="62" spans="1:7" ht="33">
      <c r="A62" s="16" t="s">
        <v>487</v>
      </c>
      <c r="B62" s="16" t="s">
        <v>488</v>
      </c>
      <c r="C62" s="16" t="s">
        <v>489</v>
      </c>
      <c r="D62" s="16" t="s">
        <v>89</v>
      </c>
      <c r="E62" s="16" t="s">
        <v>90</v>
      </c>
      <c r="F62" s="9" t="s">
        <v>39</v>
      </c>
      <c r="G62" s="30">
        <f>(G61*100)/G58</f>
        <v>106.66666666666667</v>
      </c>
    </row>
    <row r="63" spans="1:7">
      <c r="A63" s="250" t="s">
        <v>22</v>
      </c>
      <c r="B63" s="250" t="s">
        <v>23</v>
      </c>
      <c r="C63" s="250" t="s">
        <v>31</v>
      </c>
      <c r="D63" s="250" t="s">
        <v>24</v>
      </c>
      <c r="E63" s="250" t="s">
        <v>25</v>
      </c>
      <c r="F63" s="9" t="s">
        <v>26</v>
      </c>
      <c r="G63" s="17">
        <v>70</v>
      </c>
    </row>
    <row r="64" spans="1:7">
      <c r="A64" s="250"/>
      <c r="B64" s="250"/>
      <c r="C64" s="250"/>
      <c r="D64" s="250"/>
      <c r="E64" s="250"/>
      <c r="F64" s="9" t="s">
        <v>36</v>
      </c>
      <c r="G64" s="17">
        <v>70</v>
      </c>
    </row>
    <row r="65" spans="1:7">
      <c r="A65" s="250"/>
      <c r="B65" s="250"/>
      <c r="C65" s="250"/>
      <c r="D65" s="250"/>
      <c r="E65" s="250"/>
      <c r="F65" s="9" t="s">
        <v>27</v>
      </c>
      <c r="G65" s="17">
        <v>70</v>
      </c>
    </row>
    <row r="66" spans="1:7">
      <c r="A66" s="250"/>
      <c r="B66" s="250"/>
      <c r="C66" s="250"/>
      <c r="D66" s="250"/>
      <c r="E66" s="250"/>
      <c r="F66" s="9" t="s">
        <v>37</v>
      </c>
      <c r="G66" s="38">
        <v>70</v>
      </c>
    </row>
    <row r="67" spans="1:7">
      <c r="A67" s="250"/>
      <c r="B67" s="250"/>
      <c r="C67" s="250"/>
      <c r="D67" s="250"/>
      <c r="E67" s="250"/>
      <c r="F67" s="9" t="s">
        <v>28</v>
      </c>
      <c r="G67" s="17">
        <v>73</v>
      </c>
    </row>
    <row r="68" spans="1:7" ht="66">
      <c r="A68" s="60" t="s">
        <v>490</v>
      </c>
      <c r="B68" s="60" t="s">
        <v>491</v>
      </c>
      <c r="C68" s="60" t="s">
        <v>489</v>
      </c>
      <c r="D68" s="128" t="s">
        <v>89</v>
      </c>
      <c r="E68" s="128" t="s">
        <v>90</v>
      </c>
      <c r="F68" s="9" t="s">
        <v>39</v>
      </c>
      <c r="G68" s="30">
        <f>(G67*100)/G64</f>
        <v>104.28571428571429</v>
      </c>
    </row>
    <row r="69" spans="1:7">
      <c r="A69" s="250" t="s">
        <v>22</v>
      </c>
      <c r="B69" s="250" t="s">
        <v>23</v>
      </c>
      <c r="C69" s="250" t="s">
        <v>31</v>
      </c>
      <c r="D69" s="250" t="s">
        <v>24</v>
      </c>
      <c r="E69" s="250" t="s">
        <v>25</v>
      </c>
      <c r="F69" s="9" t="s">
        <v>26</v>
      </c>
      <c r="G69" s="19">
        <v>1</v>
      </c>
    </row>
    <row r="70" spans="1:7">
      <c r="A70" s="250"/>
      <c r="B70" s="250"/>
      <c r="C70" s="250"/>
      <c r="D70" s="250"/>
      <c r="E70" s="250"/>
      <c r="F70" s="9" t="s">
        <v>36</v>
      </c>
      <c r="G70" s="19">
        <v>1</v>
      </c>
    </row>
    <row r="71" spans="1:7">
      <c r="A71" s="250"/>
      <c r="B71" s="250"/>
      <c r="C71" s="250"/>
      <c r="D71" s="250"/>
      <c r="E71" s="250"/>
      <c r="F71" s="9" t="s">
        <v>27</v>
      </c>
      <c r="G71" s="19" t="s">
        <v>120</v>
      </c>
    </row>
    <row r="72" spans="1:7">
      <c r="A72" s="250"/>
      <c r="B72" s="250"/>
      <c r="C72" s="250"/>
      <c r="D72" s="250"/>
      <c r="E72" s="250"/>
      <c r="F72" s="9" t="s">
        <v>37</v>
      </c>
      <c r="G72" s="19" t="s">
        <v>120</v>
      </c>
    </row>
    <row r="73" spans="1:7">
      <c r="A73" s="250"/>
      <c r="B73" s="250"/>
      <c r="C73" s="250"/>
      <c r="D73" s="250"/>
      <c r="E73" s="250"/>
      <c r="F73" s="9" t="s">
        <v>28</v>
      </c>
      <c r="G73" s="19" t="s">
        <v>120</v>
      </c>
    </row>
    <row r="74" spans="1:7" ht="49.5">
      <c r="A74" s="16" t="s">
        <v>492</v>
      </c>
      <c r="B74" s="16" t="s">
        <v>493</v>
      </c>
      <c r="C74" s="16" t="s">
        <v>492</v>
      </c>
      <c r="D74" s="16" t="s">
        <v>494</v>
      </c>
      <c r="E74" s="16" t="s">
        <v>135</v>
      </c>
      <c r="F74" s="9" t="s">
        <v>39</v>
      </c>
      <c r="G74" s="19" t="s">
        <v>120</v>
      </c>
    </row>
    <row r="75" spans="1:7">
      <c r="A75" s="250" t="s">
        <v>22</v>
      </c>
      <c r="B75" s="250" t="s">
        <v>23</v>
      </c>
      <c r="C75" s="250" t="s">
        <v>31</v>
      </c>
      <c r="D75" s="250" t="s">
        <v>24</v>
      </c>
      <c r="E75" s="250" t="s">
        <v>25</v>
      </c>
      <c r="F75" s="9" t="s">
        <v>26</v>
      </c>
      <c r="G75" s="19">
        <v>4</v>
      </c>
    </row>
    <row r="76" spans="1:7">
      <c r="A76" s="250"/>
      <c r="B76" s="250"/>
      <c r="C76" s="250"/>
      <c r="D76" s="250"/>
      <c r="E76" s="250"/>
      <c r="F76" s="9" t="s">
        <v>36</v>
      </c>
      <c r="G76" s="19">
        <v>4</v>
      </c>
    </row>
    <row r="77" spans="1:7">
      <c r="A77" s="250"/>
      <c r="B77" s="250"/>
      <c r="C77" s="250"/>
      <c r="D77" s="250"/>
      <c r="E77" s="250"/>
      <c r="F77" s="9" t="s">
        <v>27</v>
      </c>
      <c r="G77" s="19">
        <v>1</v>
      </c>
    </row>
    <row r="78" spans="1:7">
      <c r="A78" s="250"/>
      <c r="B78" s="250"/>
      <c r="C78" s="250"/>
      <c r="D78" s="250"/>
      <c r="E78" s="250"/>
      <c r="F78" s="9" t="s">
        <v>37</v>
      </c>
      <c r="G78" s="21">
        <v>1</v>
      </c>
    </row>
    <row r="79" spans="1:7">
      <c r="A79" s="250"/>
      <c r="B79" s="250"/>
      <c r="C79" s="250"/>
      <c r="D79" s="250"/>
      <c r="E79" s="250"/>
      <c r="F79" s="9" t="s">
        <v>28</v>
      </c>
      <c r="G79" s="19">
        <v>1</v>
      </c>
    </row>
    <row r="80" spans="1:7" ht="49.5">
      <c r="A80" s="16" t="s">
        <v>495</v>
      </c>
      <c r="B80" s="16" t="s">
        <v>496</v>
      </c>
      <c r="C80" s="16" t="s">
        <v>495</v>
      </c>
      <c r="D80" s="16" t="s">
        <v>497</v>
      </c>
      <c r="E80" s="16" t="s">
        <v>90</v>
      </c>
      <c r="F80" s="9" t="s">
        <v>39</v>
      </c>
      <c r="G80" s="27">
        <f>(G79*100)/G76</f>
        <v>25</v>
      </c>
    </row>
    <row r="81" spans="1:7">
      <c r="A81" s="256" t="s">
        <v>29</v>
      </c>
      <c r="B81" s="256"/>
      <c r="C81" s="256"/>
      <c r="D81" s="256"/>
      <c r="E81" s="256"/>
      <c r="F81" s="256"/>
      <c r="G81" s="256"/>
    </row>
    <row r="82" spans="1:7">
      <c r="A82" s="275" t="s">
        <v>487</v>
      </c>
      <c r="B82" s="275"/>
      <c r="C82" s="275"/>
      <c r="D82" s="275"/>
      <c r="E82" s="275"/>
      <c r="F82" s="275"/>
      <c r="G82" s="275"/>
    </row>
    <row r="83" spans="1:7">
      <c r="A83" s="10" t="s">
        <v>53</v>
      </c>
      <c r="B83" s="279" t="s">
        <v>498</v>
      </c>
      <c r="C83" s="279"/>
      <c r="D83" s="279"/>
      <c r="E83" s="279"/>
      <c r="F83" s="279"/>
      <c r="G83" s="279"/>
    </row>
    <row r="84" spans="1:7">
      <c r="A84" s="275" t="s">
        <v>490</v>
      </c>
      <c r="B84" s="275"/>
      <c r="C84" s="275"/>
      <c r="D84" s="275"/>
      <c r="E84" s="275"/>
      <c r="F84" s="275"/>
      <c r="G84" s="275"/>
    </row>
    <row r="85" spans="1:7">
      <c r="A85" s="10" t="s">
        <v>53</v>
      </c>
      <c r="B85" s="280" t="s">
        <v>499</v>
      </c>
      <c r="C85" s="280"/>
      <c r="D85" s="280"/>
      <c r="E85" s="280"/>
      <c r="F85" s="280"/>
      <c r="G85" s="280"/>
    </row>
    <row r="86" spans="1:7">
      <c r="A86" s="275" t="s">
        <v>495</v>
      </c>
      <c r="B86" s="275"/>
      <c r="C86" s="275"/>
      <c r="D86" s="275"/>
      <c r="E86" s="275"/>
      <c r="F86" s="275"/>
      <c r="G86" s="275"/>
    </row>
    <row r="87" spans="1:7">
      <c r="A87" s="10" t="s">
        <v>53</v>
      </c>
      <c r="B87" s="280" t="s">
        <v>500</v>
      </c>
      <c r="C87" s="280"/>
      <c r="D87" s="280"/>
      <c r="E87" s="280"/>
      <c r="F87" s="280"/>
      <c r="G87" s="280"/>
    </row>
    <row r="88" spans="1:7">
      <c r="A88" s="277"/>
      <c r="B88" s="277"/>
      <c r="C88" s="277"/>
      <c r="D88" s="277"/>
      <c r="E88" s="277"/>
      <c r="F88" s="277"/>
      <c r="G88" s="277"/>
    </row>
    <row r="89" spans="1:7">
      <c r="A89" s="256" t="s">
        <v>38</v>
      </c>
      <c r="B89" s="256"/>
      <c r="C89" s="256"/>
      <c r="D89" s="256"/>
      <c r="E89" s="256"/>
      <c r="F89" s="256"/>
      <c r="G89" s="256"/>
    </row>
    <row r="90" spans="1:7">
      <c r="A90" s="275" t="s">
        <v>481</v>
      </c>
      <c r="B90" s="275"/>
      <c r="C90" s="275"/>
      <c r="D90" s="275"/>
      <c r="E90" s="275"/>
      <c r="F90" s="275"/>
      <c r="G90" s="275"/>
    </row>
    <row r="91" spans="1:7" ht="33">
      <c r="A91" s="11" t="s">
        <v>33</v>
      </c>
      <c r="B91" s="276" t="s">
        <v>501</v>
      </c>
      <c r="C91" s="276"/>
      <c r="D91" s="276"/>
      <c r="E91" s="276"/>
      <c r="F91" s="276"/>
      <c r="G91" s="276"/>
    </row>
    <row r="92" spans="1:7">
      <c r="A92" s="11" t="s">
        <v>34</v>
      </c>
      <c r="B92" s="276"/>
      <c r="C92" s="276"/>
      <c r="D92" s="276"/>
      <c r="E92" s="276"/>
      <c r="F92" s="276"/>
      <c r="G92" s="276"/>
    </row>
    <row r="93" spans="1:7">
      <c r="A93" s="11" t="s">
        <v>35</v>
      </c>
      <c r="B93" s="278"/>
      <c r="C93" s="278"/>
      <c r="D93" s="278"/>
      <c r="E93" s="278"/>
      <c r="F93" s="278"/>
      <c r="G93" s="278"/>
    </row>
    <row r="94" spans="1:7">
      <c r="A94" s="275" t="s">
        <v>487</v>
      </c>
      <c r="B94" s="275"/>
      <c r="C94" s="275"/>
      <c r="D94" s="275"/>
      <c r="E94" s="275"/>
      <c r="F94" s="275"/>
      <c r="G94" s="275"/>
    </row>
    <row r="95" spans="1:7" ht="33">
      <c r="A95" s="11" t="s">
        <v>33</v>
      </c>
      <c r="B95" s="276" t="s">
        <v>501</v>
      </c>
      <c r="C95" s="276"/>
      <c r="D95" s="276"/>
      <c r="E95" s="276"/>
      <c r="F95" s="276"/>
      <c r="G95" s="276"/>
    </row>
    <row r="96" spans="1:7">
      <c r="A96" s="277"/>
      <c r="B96" s="277"/>
      <c r="C96" s="277"/>
      <c r="D96" s="277"/>
      <c r="E96" s="277"/>
      <c r="F96" s="277"/>
      <c r="G96" s="277"/>
    </row>
    <row r="97" spans="1:7" ht="16.5" customHeight="1">
      <c r="A97" s="256" t="s">
        <v>61</v>
      </c>
      <c r="B97" s="256"/>
      <c r="C97" s="256"/>
      <c r="D97" s="256"/>
      <c r="E97" s="256"/>
      <c r="F97" s="256"/>
      <c r="G97" s="256"/>
    </row>
    <row r="98" spans="1:7">
      <c r="A98" s="275" t="s">
        <v>114</v>
      </c>
      <c r="B98" s="275"/>
      <c r="C98" s="275"/>
      <c r="D98" s="275"/>
      <c r="E98" s="275"/>
      <c r="F98" s="275"/>
      <c r="G98" s="275"/>
    </row>
    <row r="99" spans="1:7">
      <c r="A99" s="277"/>
      <c r="B99" s="277"/>
      <c r="C99" s="277"/>
      <c r="D99" s="277"/>
      <c r="E99" s="277"/>
      <c r="F99" s="277"/>
      <c r="G99" s="277"/>
    </row>
  </sheetData>
  <mergeCells count="107">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82:G82"/>
    <mergeCell ref="B83:G83"/>
    <mergeCell ref="A84:G84"/>
    <mergeCell ref="B85:G85"/>
    <mergeCell ref="A86:G86"/>
    <mergeCell ref="B87:G87"/>
    <mergeCell ref="A75:A79"/>
    <mergeCell ref="B75:B79"/>
    <mergeCell ref="C75:C79"/>
    <mergeCell ref="D75:D79"/>
    <mergeCell ref="E75:E79"/>
    <mergeCell ref="A81:G81"/>
    <mergeCell ref="A94:G94"/>
    <mergeCell ref="B95:G95"/>
    <mergeCell ref="A96:G96"/>
    <mergeCell ref="A97:G97"/>
    <mergeCell ref="A98:G98"/>
    <mergeCell ref="A99:G99"/>
    <mergeCell ref="A88:G88"/>
    <mergeCell ref="A89:G89"/>
    <mergeCell ref="A90:G90"/>
    <mergeCell ref="B91:G91"/>
    <mergeCell ref="B92:G92"/>
    <mergeCell ref="B93:G93"/>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24"/>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359</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322</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323</v>
      </c>
      <c r="B11" s="284"/>
      <c r="C11" s="284"/>
      <c r="D11" s="284"/>
      <c r="E11" s="284"/>
      <c r="F11" s="284"/>
      <c r="G11" s="284"/>
    </row>
    <row r="12" spans="1:8">
      <c r="A12" s="284" t="s">
        <v>49</v>
      </c>
      <c r="B12" s="284"/>
      <c r="C12" s="284"/>
      <c r="D12" s="284"/>
      <c r="E12" s="284"/>
      <c r="F12" s="284"/>
      <c r="G12" s="284"/>
    </row>
    <row r="13" spans="1:8">
      <c r="A13" s="255" t="s">
        <v>854</v>
      </c>
      <c r="B13" s="255"/>
      <c r="C13" s="255"/>
      <c r="D13" s="255"/>
      <c r="E13" s="255"/>
      <c r="F13" s="255"/>
      <c r="G13" s="255"/>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45" t="s">
        <v>15</v>
      </c>
    </row>
    <row r="21" spans="1:7">
      <c r="A21" s="285"/>
      <c r="B21" s="286"/>
      <c r="C21" s="289" t="s">
        <v>16</v>
      </c>
      <c r="D21" s="290"/>
      <c r="E21" s="42" t="s">
        <v>16</v>
      </c>
      <c r="F21" s="42" t="s">
        <v>16</v>
      </c>
      <c r="G21" s="146" t="s">
        <v>17</v>
      </c>
    </row>
    <row r="22" spans="1:7">
      <c r="A22" s="250" t="s">
        <v>238</v>
      </c>
      <c r="B22" s="250"/>
      <c r="C22" s="265">
        <v>320.02999999999997</v>
      </c>
      <c r="D22" s="265"/>
      <c r="E22" s="52">
        <v>314.83</v>
      </c>
      <c r="F22" s="52">
        <v>61.61</v>
      </c>
      <c r="G22" s="117">
        <f>(F22*100)/C22</f>
        <v>19.251320188732308</v>
      </c>
    </row>
    <row r="23" spans="1:7">
      <c r="A23" s="250" t="s">
        <v>18</v>
      </c>
      <c r="B23" s="250"/>
      <c r="C23" s="266">
        <v>320.36</v>
      </c>
      <c r="D23" s="266"/>
      <c r="E23" s="35">
        <v>72.94</v>
      </c>
      <c r="F23" s="52">
        <v>61.61</v>
      </c>
      <c r="G23" s="118">
        <f>(F23*100)/C23</f>
        <v>19.231489574228991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3" t="s">
        <v>26</v>
      </c>
      <c r="G27" s="18">
        <v>1</v>
      </c>
    </row>
    <row r="28" spans="1:7">
      <c r="A28" s="250"/>
      <c r="B28" s="250"/>
      <c r="C28" s="250"/>
      <c r="D28" s="250"/>
      <c r="E28" s="250"/>
      <c r="F28" s="9" t="s">
        <v>36</v>
      </c>
      <c r="G28" s="19">
        <v>1</v>
      </c>
    </row>
    <row r="29" spans="1:7">
      <c r="A29" s="250"/>
      <c r="B29" s="250"/>
      <c r="C29" s="250"/>
      <c r="D29" s="250"/>
      <c r="E29" s="250"/>
      <c r="F29" s="33" t="s">
        <v>27</v>
      </c>
      <c r="G29" s="18" t="s">
        <v>120</v>
      </c>
    </row>
    <row r="30" spans="1:7">
      <c r="A30" s="250"/>
      <c r="B30" s="250"/>
      <c r="C30" s="250"/>
      <c r="D30" s="250"/>
      <c r="E30" s="250"/>
      <c r="F30" s="9" t="s">
        <v>37</v>
      </c>
      <c r="G30" s="18" t="s">
        <v>120</v>
      </c>
    </row>
    <row r="31" spans="1:7">
      <c r="A31" s="250"/>
      <c r="B31" s="250"/>
      <c r="C31" s="250"/>
      <c r="D31" s="250"/>
      <c r="E31" s="250"/>
      <c r="F31" s="33" t="s">
        <v>28</v>
      </c>
      <c r="G31" s="18" t="s">
        <v>120</v>
      </c>
    </row>
    <row r="32" spans="1:7" ht="82.5">
      <c r="A32" s="14" t="s">
        <v>324</v>
      </c>
      <c r="B32" s="14" t="s">
        <v>325</v>
      </c>
      <c r="C32" s="14" t="s">
        <v>326</v>
      </c>
      <c r="D32" s="14" t="s">
        <v>75</v>
      </c>
      <c r="E32" s="14" t="s">
        <v>76</v>
      </c>
      <c r="F32" s="33" t="s">
        <v>41</v>
      </c>
      <c r="G32" s="1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3" t="s">
        <v>26</v>
      </c>
      <c r="G35" s="53">
        <v>7</v>
      </c>
    </row>
    <row r="36" spans="1:7">
      <c r="A36" s="250"/>
      <c r="B36" s="250"/>
      <c r="C36" s="250"/>
      <c r="D36" s="250"/>
      <c r="E36" s="250"/>
      <c r="F36" s="9" t="s">
        <v>36</v>
      </c>
      <c r="G36" s="26">
        <v>7</v>
      </c>
    </row>
    <row r="37" spans="1:7">
      <c r="A37" s="250"/>
      <c r="B37" s="250"/>
      <c r="C37" s="250"/>
      <c r="D37" s="250"/>
      <c r="E37" s="250"/>
      <c r="F37" s="9" t="s">
        <v>27</v>
      </c>
      <c r="G37" s="19" t="s">
        <v>120</v>
      </c>
    </row>
    <row r="38" spans="1:7">
      <c r="A38" s="250"/>
      <c r="B38" s="250"/>
      <c r="C38" s="250"/>
      <c r="D38" s="250"/>
      <c r="E38" s="250"/>
      <c r="F38" s="9" t="s">
        <v>37</v>
      </c>
      <c r="G38" s="19" t="s">
        <v>120</v>
      </c>
    </row>
    <row r="39" spans="1:7">
      <c r="A39" s="250"/>
      <c r="B39" s="250"/>
      <c r="C39" s="250"/>
      <c r="D39" s="250"/>
      <c r="E39" s="250"/>
      <c r="F39" s="9" t="s">
        <v>28</v>
      </c>
      <c r="G39" s="19" t="s">
        <v>120</v>
      </c>
    </row>
    <row r="40" spans="1:7" ht="66">
      <c r="A40" s="16" t="s">
        <v>327</v>
      </c>
      <c r="B40" s="16" t="s">
        <v>328</v>
      </c>
      <c r="C40" s="16" t="s">
        <v>329</v>
      </c>
      <c r="D40" s="16" t="s">
        <v>89</v>
      </c>
      <c r="E40" s="16" t="s">
        <v>76</v>
      </c>
      <c r="F40" s="9" t="s">
        <v>39</v>
      </c>
      <c r="G40" s="19" t="s">
        <v>120</v>
      </c>
    </row>
    <row r="41" spans="1:7">
      <c r="A41" s="250" t="s">
        <v>22</v>
      </c>
      <c r="B41" s="250" t="s">
        <v>23</v>
      </c>
      <c r="C41" s="250" t="s">
        <v>31</v>
      </c>
      <c r="D41" s="250" t="s">
        <v>24</v>
      </c>
      <c r="E41" s="250" t="s">
        <v>25</v>
      </c>
      <c r="F41" s="33" t="s">
        <v>26</v>
      </c>
      <c r="G41" s="54">
        <v>90</v>
      </c>
    </row>
    <row r="42" spans="1:7">
      <c r="A42" s="250"/>
      <c r="B42" s="250"/>
      <c r="C42" s="250"/>
      <c r="D42" s="250"/>
      <c r="E42" s="250"/>
      <c r="F42" s="9" t="s">
        <v>36</v>
      </c>
      <c r="G42" s="55">
        <v>90</v>
      </c>
    </row>
    <row r="43" spans="1:7">
      <c r="A43" s="250"/>
      <c r="B43" s="250"/>
      <c r="C43" s="250"/>
      <c r="D43" s="250"/>
      <c r="E43" s="250"/>
      <c r="F43" s="9" t="s">
        <v>27</v>
      </c>
      <c r="G43" s="19" t="s">
        <v>120</v>
      </c>
    </row>
    <row r="44" spans="1:7">
      <c r="A44" s="250"/>
      <c r="B44" s="250"/>
      <c r="C44" s="250"/>
      <c r="D44" s="250"/>
      <c r="E44" s="250"/>
      <c r="F44" s="9" t="s">
        <v>37</v>
      </c>
      <c r="G44" s="19" t="s">
        <v>120</v>
      </c>
    </row>
    <row r="45" spans="1:7">
      <c r="A45" s="250"/>
      <c r="B45" s="250"/>
      <c r="C45" s="250"/>
      <c r="D45" s="250"/>
      <c r="E45" s="250"/>
      <c r="F45" s="9" t="s">
        <v>28</v>
      </c>
      <c r="G45" s="19" t="s">
        <v>120</v>
      </c>
    </row>
    <row r="46" spans="1:7" ht="66">
      <c r="A46" s="16" t="s">
        <v>330</v>
      </c>
      <c r="B46" s="16" t="s">
        <v>328</v>
      </c>
      <c r="C46" s="16" t="s">
        <v>331</v>
      </c>
      <c r="D46" s="16" t="s">
        <v>89</v>
      </c>
      <c r="E46" s="16" t="s">
        <v>76</v>
      </c>
      <c r="F46" s="9" t="s">
        <v>39</v>
      </c>
      <c r="G46" s="19" t="s">
        <v>120</v>
      </c>
    </row>
    <row r="47" spans="1:7">
      <c r="A47" s="281" t="s">
        <v>43</v>
      </c>
      <c r="B47" s="281"/>
      <c r="C47" s="281"/>
      <c r="D47" s="281"/>
      <c r="E47" s="281"/>
      <c r="F47" s="281"/>
      <c r="G47" s="281"/>
    </row>
    <row r="48" spans="1:7">
      <c r="A48" s="281" t="s">
        <v>20</v>
      </c>
      <c r="B48" s="281"/>
      <c r="C48" s="281"/>
      <c r="D48" s="281"/>
      <c r="E48" s="281"/>
      <c r="F48" s="281" t="s">
        <v>21</v>
      </c>
      <c r="G48" s="281"/>
    </row>
    <row r="49" spans="1:7">
      <c r="A49" s="250" t="s">
        <v>22</v>
      </c>
      <c r="B49" s="250" t="s">
        <v>23</v>
      </c>
      <c r="C49" s="250" t="s">
        <v>31</v>
      </c>
      <c r="D49" s="250" t="s">
        <v>24</v>
      </c>
      <c r="E49" s="250" t="s">
        <v>25</v>
      </c>
      <c r="F49" s="9" t="s">
        <v>26</v>
      </c>
      <c r="G49" s="55">
        <v>97</v>
      </c>
    </row>
    <row r="50" spans="1:7">
      <c r="A50" s="250"/>
      <c r="B50" s="250"/>
      <c r="C50" s="250"/>
      <c r="D50" s="250"/>
      <c r="E50" s="250"/>
      <c r="F50" s="9" t="s">
        <v>36</v>
      </c>
      <c r="G50" s="55">
        <v>87</v>
      </c>
    </row>
    <row r="51" spans="1:7">
      <c r="A51" s="250"/>
      <c r="B51" s="250"/>
      <c r="C51" s="250"/>
      <c r="D51" s="250"/>
      <c r="E51" s="250"/>
      <c r="F51" s="9" t="s">
        <v>27</v>
      </c>
      <c r="G51" s="19" t="s">
        <v>120</v>
      </c>
    </row>
    <row r="52" spans="1:7">
      <c r="A52" s="250"/>
      <c r="B52" s="250"/>
      <c r="C52" s="250"/>
      <c r="D52" s="250"/>
      <c r="E52" s="250"/>
      <c r="F52" s="9" t="s">
        <v>37</v>
      </c>
      <c r="G52" s="19" t="s">
        <v>120</v>
      </c>
    </row>
    <row r="53" spans="1:7">
      <c r="A53" s="250"/>
      <c r="B53" s="250"/>
      <c r="C53" s="250"/>
      <c r="D53" s="250"/>
      <c r="E53" s="250"/>
      <c r="F53" s="9" t="s">
        <v>28</v>
      </c>
      <c r="G53" s="19" t="s">
        <v>120</v>
      </c>
    </row>
    <row r="54" spans="1:7" ht="66">
      <c r="A54" s="16" t="s">
        <v>332</v>
      </c>
      <c r="B54" s="16" t="s">
        <v>333</v>
      </c>
      <c r="C54" s="16" t="s">
        <v>334</v>
      </c>
      <c r="D54" s="16" t="s">
        <v>89</v>
      </c>
      <c r="E54" s="16" t="s">
        <v>83</v>
      </c>
      <c r="F54" s="9" t="s">
        <v>39</v>
      </c>
      <c r="G54" s="19" t="s">
        <v>120</v>
      </c>
    </row>
    <row r="55" spans="1:7">
      <c r="A55" s="250" t="s">
        <v>22</v>
      </c>
      <c r="B55" s="250" t="s">
        <v>23</v>
      </c>
      <c r="C55" s="250" t="s">
        <v>31</v>
      </c>
      <c r="D55" s="250" t="s">
        <v>24</v>
      </c>
      <c r="E55" s="250" t="s">
        <v>25</v>
      </c>
      <c r="F55" s="9" t="s">
        <v>26</v>
      </c>
      <c r="G55" s="26">
        <v>0.8</v>
      </c>
    </row>
    <row r="56" spans="1:7">
      <c r="A56" s="250"/>
      <c r="B56" s="250"/>
      <c r="C56" s="250"/>
      <c r="D56" s="250"/>
      <c r="E56" s="250"/>
      <c r="F56" s="9" t="s">
        <v>36</v>
      </c>
      <c r="G56" s="55">
        <v>80</v>
      </c>
    </row>
    <row r="57" spans="1:7">
      <c r="A57" s="250"/>
      <c r="B57" s="250"/>
      <c r="C57" s="250"/>
      <c r="D57" s="250"/>
      <c r="E57" s="250"/>
      <c r="F57" s="9" t="s">
        <v>27</v>
      </c>
      <c r="G57" s="19" t="s">
        <v>120</v>
      </c>
    </row>
    <row r="58" spans="1:7">
      <c r="A58" s="250"/>
      <c r="B58" s="250"/>
      <c r="C58" s="250"/>
      <c r="D58" s="250"/>
      <c r="E58" s="250"/>
      <c r="F58" s="9" t="s">
        <v>37</v>
      </c>
      <c r="G58" s="19" t="s">
        <v>120</v>
      </c>
    </row>
    <row r="59" spans="1:7">
      <c r="A59" s="250"/>
      <c r="B59" s="250"/>
      <c r="C59" s="250"/>
      <c r="D59" s="250"/>
      <c r="E59" s="250"/>
      <c r="F59" s="9" t="s">
        <v>28</v>
      </c>
      <c r="G59" s="19" t="s">
        <v>120</v>
      </c>
    </row>
    <row r="60" spans="1:7" ht="49.5">
      <c r="A60" s="60" t="s">
        <v>335</v>
      </c>
      <c r="B60" s="60" t="s">
        <v>336</v>
      </c>
      <c r="C60" s="60" t="s">
        <v>337</v>
      </c>
      <c r="D60" s="60" t="s">
        <v>89</v>
      </c>
      <c r="E60" s="60" t="s">
        <v>83</v>
      </c>
      <c r="F60" s="9" t="s">
        <v>39</v>
      </c>
      <c r="G60" s="19" t="s">
        <v>120</v>
      </c>
    </row>
    <row r="61" spans="1:7">
      <c r="A61" s="281" t="s">
        <v>44</v>
      </c>
      <c r="B61" s="281"/>
      <c r="C61" s="281"/>
      <c r="D61" s="281"/>
      <c r="E61" s="281"/>
      <c r="F61" s="281"/>
      <c r="G61" s="281"/>
    </row>
    <row r="62" spans="1:7">
      <c r="A62" s="281" t="s">
        <v>20</v>
      </c>
      <c r="B62" s="281"/>
      <c r="C62" s="281"/>
      <c r="D62" s="281"/>
      <c r="E62" s="281"/>
      <c r="F62" s="281" t="s">
        <v>21</v>
      </c>
      <c r="G62" s="281"/>
    </row>
    <row r="63" spans="1:7">
      <c r="A63" s="250" t="s">
        <v>22</v>
      </c>
      <c r="B63" s="250" t="s">
        <v>23</v>
      </c>
      <c r="C63" s="250" t="s">
        <v>31</v>
      </c>
      <c r="D63" s="250" t="s">
        <v>24</v>
      </c>
      <c r="E63" s="250" t="s">
        <v>25</v>
      </c>
      <c r="F63" s="9" t="s">
        <v>26</v>
      </c>
      <c r="G63" s="19">
        <v>80</v>
      </c>
    </row>
    <row r="64" spans="1:7">
      <c r="A64" s="250"/>
      <c r="B64" s="250"/>
      <c r="C64" s="250"/>
      <c r="D64" s="250"/>
      <c r="E64" s="250"/>
      <c r="F64" s="9" t="s">
        <v>36</v>
      </c>
      <c r="G64" s="55">
        <v>80</v>
      </c>
    </row>
    <row r="65" spans="1:7">
      <c r="A65" s="250"/>
      <c r="B65" s="250"/>
      <c r="C65" s="250"/>
      <c r="D65" s="250"/>
      <c r="E65" s="250"/>
      <c r="F65" s="9" t="s">
        <v>27</v>
      </c>
      <c r="G65" s="19">
        <v>80</v>
      </c>
    </row>
    <row r="66" spans="1:7">
      <c r="A66" s="250"/>
      <c r="B66" s="250"/>
      <c r="C66" s="250"/>
      <c r="D66" s="250"/>
      <c r="E66" s="250"/>
      <c r="F66" s="9" t="s">
        <v>37</v>
      </c>
      <c r="G66" s="21">
        <v>80</v>
      </c>
    </row>
    <row r="67" spans="1:7">
      <c r="A67" s="250"/>
      <c r="B67" s="250"/>
      <c r="C67" s="250"/>
      <c r="D67" s="250"/>
      <c r="E67" s="250"/>
      <c r="F67" s="9" t="s">
        <v>28</v>
      </c>
      <c r="G67" s="19">
        <v>72</v>
      </c>
    </row>
    <row r="68" spans="1:7" ht="33">
      <c r="A68" s="16" t="s">
        <v>338</v>
      </c>
      <c r="B68" s="16" t="s">
        <v>339</v>
      </c>
      <c r="C68" s="16" t="s">
        <v>340</v>
      </c>
      <c r="D68" s="16" t="s">
        <v>89</v>
      </c>
      <c r="E68" s="16" t="s">
        <v>90</v>
      </c>
      <c r="F68" s="9" t="s">
        <v>39</v>
      </c>
      <c r="G68" s="27">
        <f>(G67*100)/G64</f>
        <v>90</v>
      </c>
    </row>
    <row r="69" spans="1:7">
      <c r="A69" s="250" t="s">
        <v>22</v>
      </c>
      <c r="B69" s="250" t="s">
        <v>23</v>
      </c>
      <c r="C69" s="250" t="s">
        <v>31</v>
      </c>
      <c r="D69" s="250" t="s">
        <v>24</v>
      </c>
      <c r="E69" s="250" t="s">
        <v>25</v>
      </c>
      <c r="F69" s="9" t="s">
        <v>26</v>
      </c>
      <c r="G69" s="17">
        <v>80</v>
      </c>
    </row>
    <row r="70" spans="1:7">
      <c r="A70" s="250"/>
      <c r="B70" s="250"/>
      <c r="C70" s="250"/>
      <c r="D70" s="250"/>
      <c r="E70" s="250"/>
      <c r="F70" s="9" t="s">
        <v>36</v>
      </c>
      <c r="G70" s="17">
        <v>75</v>
      </c>
    </row>
    <row r="71" spans="1:7">
      <c r="A71" s="250"/>
      <c r="B71" s="250"/>
      <c r="C71" s="250"/>
      <c r="D71" s="250"/>
      <c r="E71" s="250"/>
      <c r="F71" s="9" t="s">
        <v>27</v>
      </c>
      <c r="G71" s="17">
        <v>15</v>
      </c>
    </row>
    <row r="72" spans="1:7">
      <c r="A72" s="250"/>
      <c r="B72" s="250"/>
      <c r="C72" s="250"/>
      <c r="D72" s="250"/>
      <c r="E72" s="250"/>
      <c r="F72" s="9" t="s">
        <v>37</v>
      </c>
      <c r="G72" s="36">
        <v>15</v>
      </c>
    </row>
    <row r="73" spans="1:7">
      <c r="A73" s="250"/>
      <c r="B73" s="250"/>
      <c r="C73" s="250"/>
      <c r="D73" s="250"/>
      <c r="E73" s="250"/>
      <c r="F73" s="9" t="s">
        <v>28</v>
      </c>
      <c r="G73" s="17">
        <v>17</v>
      </c>
    </row>
    <row r="74" spans="1:7" ht="33">
      <c r="A74" s="16" t="s">
        <v>341</v>
      </c>
      <c r="B74" s="16" t="s">
        <v>342</v>
      </c>
      <c r="C74" s="16" t="s">
        <v>343</v>
      </c>
      <c r="D74" s="16" t="s">
        <v>89</v>
      </c>
      <c r="E74" s="16" t="s">
        <v>90</v>
      </c>
      <c r="F74" s="34" t="s">
        <v>39</v>
      </c>
      <c r="G74" s="30">
        <f>(G73*100)/G70</f>
        <v>22.666666666666668</v>
      </c>
    </row>
    <row r="75" spans="1:7">
      <c r="A75" s="250" t="s">
        <v>22</v>
      </c>
      <c r="B75" s="250" t="s">
        <v>23</v>
      </c>
      <c r="C75" s="250" t="s">
        <v>31</v>
      </c>
      <c r="D75" s="250" t="s">
        <v>24</v>
      </c>
      <c r="E75" s="250" t="s">
        <v>25</v>
      </c>
      <c r="F75" s="9" t="s">
        <v>26</v>
      </c>
      <c r="G75" s="19">
        <v>100</v>
      </c>
    </row>
    <row r="76" spans="1:7">
      <c r="A76" s="250"/>
      <c r="B76" s="250"/>
      <c r="C76" s="250"/>
      <c r="D76" s="250"/>
      <c r="E76" s="250"/>
      <c r="F76" s="9" t="s">
        <v>36</v>
      </c>
      <c r="G76" s="19">
        <v>100</v>
      </c>
    </row>
    <row r="77" spans="1:7">
      <c r="A77" s="250"/>
      <c r="B77" s="250"/>
      <c r="C77" s="250"/>
      <c r="D77" s="250"/>
      <c r="E77" s="250"/>
      <c r="F77" s="9" t="s">
        <v>27</v>
      </c>
      <c r="G77" s="19" t="s">
        <v>120</v>
      </c>
    </row>
    <row r="78" spans="1:7">
      <c r="A78" s="250"/>
      <c r="B78" s="250"/>
      <c r="C78" s="250"/>
      <c r="D78" s="250"/>
      <c r="E78" s="250"/>
      <c r="F78" s="9" t="s">
        <v>37</v>
      </c>
      <c r="G78" s="19" t="s">
        <v>120</v>
      </c>
    </row>
    <row r="79" spans="1:7">
      <c r="A79" s="250"/>
      <c r="B79" s="250"/>
      <c r="C79" s="250"/>
      <c r="D79" s="250"/>
      <c r="E79" s="250"/>
      <c r="F79" s="9" t="s">
        <v>28</v>
      </c>
      <c r="G79" s="19" t="s">
        <v>120</v>
      </c>
    </row>
    <row r="80" spans="1:7" ht="49.5">
      <c r="A80" s="16" t="s">
        <v>344</v>
      </c>
      <c r="B80" s="16" t="s">
        <v>345</v>
      </c>
      <c r="C80" s="16" t="s">
        <v>346</v>
      </c>
      <c r="D80" s="16" t="s">
        <v>89</v>
      </c>
      <c r="E80" s="16" t="s">
        <v>135</v>
      </c>
      <c r="F80" s="9" t="s">
        <v>39</v>
      </c>
      <c r="G80" s="19" t="s">
        <v>120</v>
      </c>
    </row>
    <row r="81" spans="1:7">
      <c r="A81" s="302" t="s">
        <v>22</v>
      </c>
      <c r="B81" s="302" t="s">
        <v>23</v>
      </c>
      <c r="C81" s="302" t="s">
        <v>31</v>
      </c>
      <c r="D81" s="302" t="s">
        <v>24</v>
      </c>
      <c r="E81" s="302" t="s">
        <v>25</v>
      </c>
      <c r="F81" s="9" t="s">
        <v>26</v>
      </c>
      <c r="G81" s="17">
        <v>100</v>
      </c>
    </row>
    <row r="82" spans="1:7">
      <c r="A82" s="303"/>
      <c r="B82" s="303"/>
      <c r="C82" s="303"/>
      <c r="D82" s="303"/>
      <c r="E82" s="303"/>
      <c r="F82" s="9" t="s">
        <v>36</v>
      </c>
      <c r="G82" s="17">
        <v>100</v>
      </c>
    </row>
    <row r="83" spans="1:7">
      <c r="A83" s="303"/>
      <c r="B83" s="303"/>
      <c r="C83" s="303"/>
      <c r="D83" s="303"/>
      <c r="E83" s="303"/>
      <c r="F83" s="9" t="s">
        <v>27</v>
      </c>
      <c r="G83" s="17">
        <v>0</v>
      </c>
    </row>
    <row r="84" spans="1:7">
      <c r="A84" s="303"/>
      <c r="B84" s="303"/>
      <c r="C84" s="303"/>
      <c r="D84" s="303"/>
      <c r="E84" s="303"/>
      <c r="F84" s="9" t="s">
        <v>37</v>
      </c>
      <c r="G84" s="36">
        <v>0</v>
      </c>
    </row>
    <row r="85" spans="1:7">
      <c r="A85" s="304"/>
      <c r="B85" s="304"/>
      <c r="C85" s="304"/>
      <c r="D85" s="304"/>
      <c r="E85" s="304"/>
      <c r="F85" s="9" t="s">
        <v>28</v>
      </c>
      <c r="G85" s="17">
        <v>0</v>
      </c>
    </row>
    <row r="86" spans="1:7" ht="82.5">
      <c r="A86" s="16" t="s">
        <v>347</v>
      </c>
      <c r="B86" s="16" t="s">
        <v>348</v>
      </c>
      <c r="C86" s="16" t="s">
        <v>298</v>
      </c>
      <c r="D86" s="16" t="s">
        <v>89</v>
      </c>
      <c r="E86" s="16" t="s">
        <v>90</v>
      </c>
      <c r="F86" s="9" t="s">
        <v>39</v>
      </c>
      <c r="G86" s="27">
        <f>(G85*100)/G82</f>
        <v>0</v>
      </c>
    </row>
    <row r="87" spans="1:7">
      <c r="A87" s="302" t="s">
        <v>22</v>
      </c>
      <c r="B87" s="302" t="s">
        <v>23</v>
      </c>
      <c r="C87" s="302" t="s">
        <v>31</v>
      </c>
      <c r="D87" s="302" t="s">
        <v>24</v>
      </c>
      <c r="E87" s="302" t="s">
        <v>25</v>
      </c>
      <c r="F87" s="9" t="s">
        <v>26</v>
      </c>
      <c r="G87" s="17">
        <v>100</v>
      </c>
    </row>
    <row r="88" spans="1:7">
      <c r="A88" s="303"/>
      <c r="B88" s="303"/>
      <c r="C88" s="303"/>
      <c r="D88" s="303"/>
      <c r="E88" s="303"/>
      <c r="F88" s="9" t="s">
        <v>36</v>
      </c>
      <c r="G88" s="17">
        <v>100</v>
      </c>
    </row>
    <row r="89" spans="1:7">
      <c r="A89" s="303"/>
      <c r="B89" s="303"/>
      <c r="C89" s="303"/>
      <c r="D89" s="303"/>
      <c r="E89" s="303"/>
      <c r="F89" s="9" t="s">
        <v>27</v>
      </c>
      <c r="G89" s="17">
        <v>0</v>
      </c>
    </row>
    <row r="90" spans="1:7">
      <c r="A90" s="303"/>
      <c r="B90" s="303"/>
      <c r="C90" s="303"/>
      <c r="D90" s="303"/>
      <c r="E90" s="303"/>
      <c r="F90" s="9" t="s">
        <v>37</v>
      </c>
      <c r="G90" s="36">
        <v>0</v>
      </c>
    </row>
    <row r="91" spans="1:7">
      <c r="A91" s="304"/>
      <c r="B91" s="304"/>
      <c r="C91" s="304"/>
      <c r="D91" s="304"/>
      <c r="E91" s="304"/>
      <c r="F91" s="9" t="s">
        <v>28</v>
      </c>
      <c r="G91" s="17">
        <v>0</v>
      </c>
    </row>
    <row r="92" spans="1:7" ht="82.5">
      <c r="A92" s="16" t="s">
        <v>299</v>
      </c>
      <c r="B92" s="16" t="s">
        <v>349</v>
      </c>
      <c r="C92" s="16" t="s">
        <v>301</v>
      </c>
      <c r="D92" s="16" t="s">
        <v>89</v>
      </c>
      <c r="E92" s="16" t="s">
        <v>90</v>
      </c>
      <c r="F92" s="9" t="s">
        <v>39</v>
      </c>
      <c r="G92" s="27">
        <f>(G91*100)/G88</f>
        <v>0</v>
      </c>
    </row>
    <row r="93" spans="1:7">
      <c r="A93" s="256" t="s">
        <v>29</v>
      </c>
      <c r="B93" s="256"/>
      <c r="C93" s="256"/>
      <c r="D93" s="256"/>
      <c r="E93" s="256"/>
      <c r="F93" s="256"/>
      <c r="G93" s="256"/>
    </row>
    <row r="94" spans="1:7">
      <c r="A94" s="275" t="s">
        <v>338</v>
      </c>
      <c r="B94" s="275"/>
      <c r="C94" s="275"/>
      <c r="D94" s="275"/>
      <c r="E94" s="275"/>
      <c r="F94" s="275"/>
      <c r="G94" s="275"/>
    </row>
    <row r="95" spans="1:7" ht="33.75" customHeight="1">
      <c r="A95" s="10" t="s">
        <v>53</v>
      </c>
      <c r="B95" s="280" t="s">
        <v>350</v>
      </c>
      <c r="C95" s="280"/>
      <c r="D95" s="280"/>
      <c r="E95" s="280"/>
      <c r="F95" s="280"/>
      <c r="G95" s="280"/>
    </row>
    <row r="96" spans="1:7">
      <c r="A96" s="275" t="s">
        <v>341</v>
      </c>
      <c r="B96" s="275"/>
      <c r="C96" s="275"/>
      <c r="D96" s="275"/>
      <c r="E96" s="275"/>
      <c r="F96" s="275"/>
      <c r="G96" s="275"/>
    </row>
    <row r="97" spans="1:7">
      <c r="A97" s="10" t="s">
        <v>53</v>
      </c>
      <c r="B97" s="280" t="s">
        <v>351</v>
      </c>
      <c r="C97" s="280"/>
      <c r="D97" s="280"/>
      <c r="E97" s="280"/>
      <c r="F97" s="280"/>
      <c r="G97" s="280"/>
    </row>
    <row r="98" spans="1:7">
      <c r="A98" s="275" t="s">
        <v>347</v>
      </c>
      <c r="B98" s="275"/>
      <c r="C98" s="275"/>
      <c r="D98" s="275"/>
      <c r="E98" s="275"/>
      <c r="F98" s="275"/>
      <c r="G98" s="275"/>
    </row>
    <row r="99" spans="1:7">
      <c r="A99" s="10" t="s">
        <v>53</v>
      </c>
      <c r="B99" s="280" t="s">
        <v>352</v>
      </c>
      <c r="C99" s="280"/>
      <c r="D99" s="280"/>
      <c r="E99" s="280"/>
      <c r="F99" s="280"/>
      <c r="G99" s="280"/>
    </row>
    <row r="100" spans="1:7">
      <c r="A100" s="275" t="s">
        <v>299</v>
      </c>
      <c r="B100" s="275"/>
      <c r="C100" s="275"/>
      <c r="D100" s="275"/>
      <c r="E100" s="275"/>
      <c r="F100" s="275"/>
      <c r="G100" s="275"/>
    </row>
    <row r="101" spans="1:7">
      <c r="A101" s="10" t="s">
        <v>53</v>
      </c>
      <c r="B101" s="280" t="s">
        <v>352</v>
      </c>
      <c r="C101" s="280"/>
      <c r="D101" s="280"/>
      <c r="E101" s="280"/>
      <c r="F101" s="280"/>
      <c r="G101" s="280"/>
    </row>
    <row r="102" spans="1:7">
      <c r="A102" s="277"/>
      <c r="B102" s="277"/>
      <c r="C102" s="277"/>
      <c r="D102" s="277"/>
      <c r="E102" s="277"/>
      <c r="F102" s="277"/>
      <c r="G102" s="277"/>
    </row>
    <row r="103" spans="1:7">
      <c r="A103" s="256" t="s">
        <v>38</v>
      </c>
      <c r="B103" s="256"/>
      <c r="C103" s="256"/>
      <c r="D103" s="256"/>
      <c r="E103" s="256"/>
      <c r="F103" s="256"/>
      <c r="G103" s="256"/>
    </row>
    <row r="104" spans="1:7">
      <c r="A104" s="275" t="s">
        <v>353</v>
      </c>
      <c r="B104" s="275"/>
      <c r="C104" s="275"/>
      <c r="D104" s="275"/>
      <c r="E104" s="275"/>
      <c r="F104" s="275"/>
      <c r="G104" s="275"/>
    </row>
    <row r="105" spans="1:7" ht="33">
      <c r="A105" s="11" t="s">
        <v>33</v>
      </c>
      <c r="B105" s="279" t="s">
        <v>358</v>
      </c>
      <c r="C105" s="279"/>
      <c r="D105" s="279"/>
      <c r="E105" s="279"/>
      <c r="F105" s="279"/>
      <c r="G105" s="279"/>
    </row>
    <row r="106" spans="1:7">
      <c r="A106" s="11" t="s">
        <v>34</v>
      </c>
      <c r="B106" s="276"/>
      <c r="C106" s="276"/>
      <c r="D106" s="276"/>
      <c r="E106" s="276"/>
      <c r="F106" s="276"/>
      <c r="G106" s="276"/>
    </row>
    <row r="107" spans="1:7">
      <c r="A107" s="11" t="s">
        <v>35</v>
      </c>
      <c r="B107" s="278" t="s">
        <v>30</v>
      </c>
      <c r="C107" s="278"/>
      <c r="D107" s="278"/>
      <c r="E107" s="278"/>
      <c r="F107" s="278"/>
      <c r="G107" s="278"/>
    </row>
    <row r="108" spans="1:7">
      <c r="A108" s="275" t="s">
        <v>335</v>
      </c>
      <c r="B108" s="275"/>
      <c r="C108" s="275"/>
      <c r="D108" s="275"/>
      <c r="E108" s="275"/>
      <c r="F108" s="275"/>
      <c r="G108" s="275"/>
    </row>
    <row r="109" spans="1:7" ht="33">
      <c r="A109" s="11" t="s">
        <v>33</v>
      </c>
      <c r="B109" s="279" t="s">
        <v>354</v>
      </c>
      <c r="C109" s="279"/>
      <c r="D109" s="279"/>
      <c r="E109" s="279"/>
      <c r="F109" s="279"/>
      <c r="G109" s="279"/>
    </row>
    <row r="110" spans="1:7">
      <c r="A110" s="11" t="s">
        <v>34</v>
      </c>
      <c r="B110" s="276"/>
      <c r="C110" s="276"/>
      <c r="D110" s="276"/>
      <c r="E110" s="276"/>
      <c r="F110" s="276"/>
      <c r="G110" s="276"/>
    </row>
    <row r="111" spans="1:7">
      <c r="A111" s="11" t="s">
        <v>35</v>
      </c>
      <c r="B111" s="278" t="s">
        <v>30</v>
      </c>
      <c r="C111" s="278"/>
      <c r="D111" s="278"/>
      <c r="E111" s="278"/>
      <c r="F111" s="278"/>
      <c r="G111" s="278"/>
    </row>
    <row r="112" spans="1:7">
      <c r="A112" s="275" t="s">
        <v>341</v>
      </c>
      <c r="B112" s="275"/>
      <c r="C112" s="275"/>
      <c r="D112" s="275"/>
      <c r="E112" s="275"/>
      <c r="F112" s="275"/>
      <c r="G112" s="275"/>
    </row>
    <row r="113" spans="1:8" ht="33">
      <c r="A113" s="11" t="s">
        <v>33</v>
      </c>
      <c r="B113" s="279" t="s">
        <v>358</v>
      </c>
      <c r="C113" s="279"/>
      <c r="D113" s="279"/>
      <c r="E113" s="279"/>
      <c r="F113" s="279"/>
      <c r="G113" s="279"/>
    </row>
    <row r="114" spans="1:8">
      <c r="A114" s="11" t="s">
        <v>34</v>
      </c>
      <c r="B114" s="276"/>
      <c r="C114" s="276"/>
      <c r="D114" s="276"/>
      <c r="E114" s="276"/>
      <c r="F114" s="276"/>
      <c r="G114" s="276"/>
    </row>
    <row r="115" spans="1:8">
      <c r="A115" s="11" t="s">
        <v>35</v>
      </c>
      <c r="B115" s="278" t="s">
        <v>30</v>
      </c>
      <c r="C115" s="278"/>
      <c r="D115" s="278"/>
      <c r="E115" s="278"/>
      <c r="F115" s="278"/>
      <c r="G115" s="278"/>
    </row>
    <row r="116" spans="1:8">
      <c r="A116" s="277"/>
      <c r="B116" s="277"/>
      <c r="C116" s="277"/>
      <c r="D116" s="277"/>
      <c r="E116" s="277"/>
      <c r="F116" s="277"/>
      <c r="G116" s="277"/>
    </row>
    <row r="117" spans="1:8">
      <c r="A117" s="256" t="s">
        <v>61</v>
      </c>
      <c r="B117" s="256"/>
      <c r="C117" s="256"/>
      <c r="D117" s="256"/>
      <c r="E117" s="256"/>
      <c r="F117" s="256"/>
      <c r="G117" s="256"/>
    </row>
    <row r="118" spans="1:8">
      <c r="A118" s="275" t="s">
        <v>344</v>
      </c>
      <c r="B118" s="275"/>
      <c r="C118" s="275"/>
      <c r="D118" s="275"/>
      <c r="E118" s="275"/>
      <c r="F118" s="275"/>
      <c r="G118" s="275"/>
    </row>
    <row r="119" spans="1:8" s="6" customFormat="1" ht="33.75" customHeight="1">
      <c r="A119" s="10" t="s">
        <v>53</v>
      </c>
      <c r="B119" s="280" t="s">
        <v>355</v>
      </c>
      <c r="C119" s="280"/>
      <c r="D119" s="280"/>
      <c r="E119" s="280"/>
      <c r="F119" s="280"/>
      <c r="G119" s="280"/>
      <c r="H119" s="5"/>
    </row>
    <row r="120" spans="1:8">
      <c r="A120" s="275" t="s">
        <v>296</v>
      </c>
      <c r="B120" s="275"/>
      <c r="C120" s="275"/>
      <c r="D120" s="275"/>
      <c r="E120" s="275"/>
      <c r="F120" s="275"/>
      <c r="G120" s="275"/>
    </row>
    <row r="121" spans="1:8" ht="33.75" customHeight="1">
      <c r="A121" s="10" t="s">
        <v>53</v>
      </c>
      <c r="B121" s="280" t="s">
        <v>356</v>
      </c>
      <c r="C121" s="280"/>
      <c r="D121" s="280"/>
      <c r="E121" s="280"/>
      <c r="F121" s="280"/>
      <c r="G121" s="280"/>
    </row>
    <row r="122" spans="1:8">
      <c r="A122" s="275" t="s">
        <v>299</v>
      </c>
      <c r="B122" s="275"/>
      <c r="C122" s="275"/>
      <c r="D122" s="275"/>
      <c r="E122" s="275"/>
      <c r="F122" s="275"/>
      <c r="G122" s="275"/>
    </row>
    <row r="123" spans="1:8" ht="33.75" customHeight="1">
      <c r="A123" s="10" t="s">
        <v>53</v>
      </c>
      <c r="B123" s="280" t="s">
        <v>357</v>
      </c>
      <c r="C123" s="280"/>
      <c r="D123" s="280"/>
      <c r="E123" s="280"/>
      <c r="F123" s="280"/>
      <c r="G123" s="280"/>
    </row>
    <row r="124" spans="1:8">
      <c r="A124" s="277"/>
      <c r="B124" s="277"/>
      <c r="C124" s="277"/>
      <c r="D124" s="277"/>
      <c r="E124" s="277"/>
      <c r="F124" s="277"/>
      <c r="G124" s="277"/>
    </row>
  </sheetData>
  <mergeCells count="130">
    <mergeCell ref="B123:G123"/>
    <mergeCell ref="A124:G124"/>
    <mergeCell ref="A117:G117"/>
    <mergeCell ref="A118:G118"/>
    <mergeCell ref="B119:G119"/>
    <mergeCell ref="A120:G120"/>
    <mergeCell ref="B121:G121"/>
    <mergeCell ref="A122:G122"/>
    <mergeCell ref="B111:G111"/>
    <mergeCell ref="A112:G112"/>
    <mergeCell ref="B113:G113"/>
    <mergeCell ref="B114:G114"/>
    <mergeCell ref="B115:G115"/>
    <mergeCell ref="A116:G116"/>
    <mergeCell ref="B105:G105"/>
    <mergeCell ref="B106:G106"/>
    <mergeCell ref="B107:G107"/>
    <mergeCell ref="A108:G108"/>
    <mergeCell ref="B109:G109"/>
    <mergeCell ref="B110:G110"/>
    <mergeCell ref="B99:G99"/>
    <mergeCell ref="A100:G100"/>
    <mergeCell ref="B101:G101"/>
    <mergeCell ref="A102:G102"/>
    <mergeCell ref="A103:G103"/>
    <mergeCell ref="A104:G104"/>
    <mergeCell ref="A93:G93"/>
    <mergeCell ref="A94:G94"/>
    <mergeCell ref="B95:G95"/>
    <mergeCell ref="A96:G96"/>
    <mergeCell ref="B97:G97"/>
    <mergeCell ref="A98:G98"/>
    <mergeCell ref="A81:A85"/>
    <mergeCell ref="B81:B85"/>
    <mergeCell ref="C81:C85"/>
    <mergeCell ref="D81:D85"/>
    <mergeCell ref="E81:E85"/>
    <mergeCell ref="A87:A91"/>
    <mergeCell ref="B87:B91"/>
    <mergeCell ref="C87:C91"/>
    <mergeCell ref="D87:D91"/>
    <mergeCell ref="E87:E91"/>
    <mergeCell ref="A69:A73"/>
    <mergeCell ref="B69:B73"/>
    <mergeCell ref="C69:C73"/>
    <mergeCell ref="D69:D73"/>
    <mergeCell ref="E69:E73"/>
    <mergeCell ref="A75:A79"/>
    <mergeCell ref="B75:B79"/>
    <mergeCell ref="C75:C79"/>
    <mergeCell ref="D75:D79"/>
    <mergeCell ref="E75:E79"/>
    <mergeCell ref="A62:E62"/>
    <mergeCell ref="F62:G62"/>
    <mergeCell ref="A63:A67"/>
    <mergeCell ref="B63:B67"/>
    <mergeCell ref="C63:C67"/>
    <mergeCell ref="D63:D67"/>
    <mergeCell ref="E63:E67"/>
    <mergeCell ref="A55:A59"/>
    <mergeCell ref="B55:B59"/>
    <mergeCell ref="C55:C59"/>
    <mergeCell ref="D55:D59"/>
    <mergeCell ref="E55:E59"/>
    <mergeCell ref="A61:G61"/>
    <mergeCell ref="A48:E48"/>
    <mergeCell ref="F48:G48"/>
    <mergeCell ref="A49:A53"/>
    <mergeCell ref="B49:B53"/>
    <mergeCell ref="C49:C53"/>
    <mergeCell ref="D49:D53"/>
    <mergeCell ref="E49:E53"/>
    <mergeCell ref="A41:A45"/>
    <mergeCell ref="B41:B45"/>
    <mergeCell ref="C41:C45"/>
    <mergeCell ref="D41:D45"/>
    <mergeCell ref="E41:E45"/>
    <mergeCell ref="A47:G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14"/>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359</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553</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323</v>
      </c>
      <c r="B11" s="284"/>
      <c r="C11" s="284"/>
      <c r="D11" s="284"/>
      <c r="E11" s="284"/>
      <c r="F11" s="284"/>
      <c r="G11" s="284"/>
    </row>
    <row r="12" spans="1:8">
      <c r="A12" s="284" t="s">
        <v>49</v>
      </c>
      <c r="B12" s="284"/>
      <c r="C12" s="284"/>
      <c r="D12" s="284"/>
      <c r="E12" s="284"/>
      <c r="F12" s="284"/>
      <c r="G12" s="284"/>
    </row>
    <row r="13" spans="1:8">
      <c r="A13" s="255" t="s">
        <v>854</v>
      </c>
      <c r="B13" s="255"/>
      <c r="C13" s="255"/>
      <c r="D13" s="255"/>
      <c r="E13" s="255"/>
      <c r="F13" s="255"/>
      <c r="G13" s="255"/>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145" t="s">
        <v>15</v>
      </c>
    </row>
    <row r="21" spans="1:7">
      <c r="A21" s="285"/>
      <c r="B21" s="286"/>
      <c r="C21" s="289" t="s">
        <v>16</v>
      </c>
      <c r="D21" s="290"/>
      <c r="E21" s="42" t="s">
        <v>16</v>
      </c>
      <c r="F21" s="42" t="s">
        <v>16</v>
      </c>
      <c r="G21" s="146" t="s">
        <v>17</v>
      </c>
    </row>
    <row r="22" spans="1:7">
      <c r="A22" s="250" t="s">
        <v>238</v>
      </c>
      <c r="B22" s="250"/>
      <c r="C22" s="265">
        <v>320.02999999999997</v>
      </c>
      <c r="D22" s="265"/>
      <c r="E22" s="52">
        <v>314.83</v>
      </c>
      <c r="F22" s="52">
        <v>61.61</v>
      </c>
      <c r="G22" s="117">
        <f>(F22*100)/C22</f>
        <v>19.251320188732308</v>
      </c>
    </row>
    <row r="23" spans="1:7">
      <c r="A23" s="250" t="s">
        <v>18</v>
      </c>
      <c r="B23" s="250"/>
      <c r="C23" s="266">
        <v>320.36</v>
      </c>
      <c r="D23" s="266"/>
      <c r="E23" s="39">
        <v>72.94</v>
      </c>
      <c r="F23" s="52">
        <v>61.61</v>
      </c>
      <c r="G23" s="118">
        <f>(F23*100)/C23</f>
        <v>19.231489574228991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18">
        <v>1</v>
      </c>
    </row>
    <row r="28" spans="1:7">
      <c r="A28" s="250"/>
      <c r="B28" s="250"/>
      <c r="C28" s="250"/>
      <c r="D28" s="250"/>
      <c r="E28" s="250"/>
      <c r="F28" s="9" t="s">
        <v>36</v>
      </c>
      <c r="G28" s="19">
        <v>1</v>
      </c>
    </row>
    <row r="29" spans="1:7">
      <c r="A29" s="250"/>
      <c r="B29" s="250"/>
      <c r="C29" s="250"/>
      <c r="D29" s="250"/>
      <c r="E29" s="250"/>
      <c r="F29" s="37" t="s">
        <v>27</v>
      </c>
      <c r="G29" s="18" t="s">
        <v>120</v>
      </c>
    </row>
    <row r="30" spans="1:7">
      <c r="A30" s="250"/>
      <c r="B30" s="250"/>
      <c r="C30" s="250"/>
      <c r="D30" s="250"/>
      <c r="E30" s="250"/>
      <c r="F30" s="9" t="s">
        <v>37</v>
      </c>
      <c r="G30" s="18" t="s">
        <v>120</v>
      </c>
    </row>
    <row r="31" spans="1:7">
      <c r="A31" s="250"/>
      <c r="B31" s="250"/>
      <c r="C31" s="250"/>
      <c r="D31" s="250"/>
      <c r="E31" s="250"/>
      <c r="F31" s="37" t="s">
        <v>28</v>
      </c>
      <c r="G31" s="18" t="s">
        <v>120</v>
      </c>
    </row>
    <row r="32" spans="1:7" ht="148.5">
      <c r="A32" s="16" t="s">
        <v>324</v>
      </c>
      <c r="B32" s="16" t="s">
        <v>554</v>
      </c>
      <c r="C32" s="16" t="s">
        <v>326</v>
      </c>
      <c r="D32" s="16" t="s">
        <v>555</v>
      </c>
      <c r="E32" s="16" t="s">
        <v>76</v>
      </c>
      <c r="F32" s="37" t="s">
        <v>41</v>
      </c>
      <c r="G32" s="2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7" t="s">
        <v>26</v>
      </c>
      <c r="G35" s="18">
        <v>56</v>
      </c>
    </row>
    <row r="36" spans="1:7">
      <c r="A36" s="250"/>
      <c r="B36" s="250"/>
      <c r="C36" s="250"/>
      <c r="D36" s="250"/>
      <c r="E36" s="250"/>
      <c r="F36" s="9" t="s">
        <v>36</v>
      </c>
      <c r="G36" s="19">
        <v>56</v>
      </c>
    </row>
    <row r="37" spans="1:7">
      <c r="A37" s="250"/>
      <c r="B37" s="250"/>
      <c r="C37" s="250"/>
      <c r="D37" s="250"/>
      <c r="E37" s="250"/>
      <c r="F37" s="9" t="s">
        <v>27</v>
      </c>
      <c r="G37" s="19" t="s">
        <v>120</v>
      </c>
    </row>
    <row r="38" spans="1:7">
      <c r="A38" s="250"/>
      <c r="B38" s="250"/>
      <c r="C38" s="250"/>
      <c r="D38" s="250"/>
      <c r="E38" s="250"/>
      <c r="F38" s="9" t="s">
        <v>37</v>
      </c>
      <c r="G38" s="19" t="s">
        <v>120</v>
      </c>
    </row>
    <row r="39" spans="1:7">
      <c r="A39" s="250"/>
      <c r="B39" s="250"/>
      <c r="C39" s="250"/>
      <c r="D39" s="250"/>
      <c r="E39" s="250"/>
      <c r="F39" s="9" t="s">
        <v>28</v>
      </c>
      <c r="G39" s="19" t="s">
        <v>120</v>
      </c>
    </row>
    <row r="40" spans="1:7" ht="165">
      <c r="A40" s="16" t="s">
        <v>556</v>
      </c>
      <c r="B40" s="16" t="s">
        <v>557</v>
      </c>
      <c r="C40" s="16" t="s">
        <v>558</v>
      </c>
      <c r="D40" s="16" t="s">
        <v>75</v>
      </c>
      <c r="E40" s="16" t="s">
        <v>135</v>
      </c>
      <c r="F40" s="9" t="s">
        <v>39</v>
      </c>
      <c r="G40" s="28" t="s">
        <v>120</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9" t="s">
        <v>26</v>
      </c>
      <c r="G43" s="19">
        <v>65</v>
      </c>
    </row>
    <row r="44" spans="1:7">
      <c r="A44" s="250"/>
      <c r="B44" s="250"/>
      <c r="C44" s="250"/>
      <c r="D44" s="250"/>
      <c r="E44" s="250"/>
      <c r="F44" s="9" t="s">
        <v>36</v>
      </c>
      <c r="G44" s="19">
        <v>65</v>
      </c>
    </row>
    <row r="45" spans="1:7">
      <c r="A45" s="250"/>
      <c r="B45" s="250"/>
      <c r="C45" s="250"/>
      <c r="D45" s="250"/>
      <c r="E45" s="250"/>
      <c r="F45" s="9" t="s">
        <v>27</v>
      </c>
      <c r="G45" s="19" t="s">
        <v>120</v>
      </c>
    </row>
    <row r="46" spans="1:7">
      <c r="A46" s="250"/>
      <c r="B46" s="250"/>
      <c r="C46" s="250"/>
      <c r="D46" s="250"/>
      <c r="E46" s="250"/>
      <c r="F46" s="9" t="s">
        <v>37</v>
      </c>
      <c r="G46" s="19" t="s">
        <v>120</v>
      </c>
    </row>
    <row r="47" spans="1:7">
      <c r="A47" s="250"/>
      <c r="B47" s="250"/>
      <c r="C47" s="250"/>
      <c r="D47" s="250"/>
      <c r="E47" s="250"/>
      <c r="F47" s="9" t="s">
        <v>28</v>
      </c>
      <c r="G47" s="19" t="s">
        <v>120</v>
      </c>
    </row>
    <row r="48" spans="1:7" ht="198">
      <c r="A48" s="16" t="s">
        <v>559</v>
      </c>
      <c r="B48" s="16" t="s">
        <v>560</v>
      </c>
      <c r="C48" s="16" t="s">
        <v>561</v>
      </c>
      <c r="D48" s="16" t="s">
        <v>555</v>
      </c>
      <c r="E48" s="16" t="s">
        <v>103</v>
      </c>
      <c r="F48" s="9" t="s">
        <v>39</v>
      </c>
      <c r="G48" s="28" t="s">
        <v>120</v>
      </c>
    </row>
    <row r="49" spans="1:7">
      <c r="A49" s="250" t="s">
        <v>22</v>
      </c>
      <c r="B49" s="250" t="s">
        <v>23</v>
      </c>
      <c r="C49" s="250" t="s">
        <v>31</v>
      </c>
      <c r="D49" s="250" t="s">
        <v>24</v>
      </c>
      <c r="E49" s="250" t="s">
        <v>25</v>
      </c>
      <c r="F49" s="9" t="s">
        <v>26</v>
      </c>
      <c r="G49" s="19">
        <v>80</v>
      </c>
    </row>
    <row r="50" spans="1:7">
      <c r="A50" s="250"/>
      <c r="B50" s="250"/>
      <c r="C50" s="250"/>
      <c r="D50" s="250"/>
      <c r="E50" s="250"/>
      <c r="F50" s="9" t="s">
        <v>36</v>
      </c>
      <c r="G50" s="19">
        <v>80</v>
      </c>
    </row>
    <row r="51" spans="1:7">
      <c r="A51" s="250"/>
      <c r="B51" s="250"/>
      <c r="C51" s="250"/>
      <c r="D51" s="250"/>
      <c r="E51" s="250"/>
      <c r="F51" s="9" t="s">
        <v>27</v>
      </c>
      <c r="G51" s="19" t="s">
        <v>120</v>
      </c>
    </row>
    <row r="52" spans="1:7">
      <c r="A52" s="250"/>
      <c r="B52" s="250"/>
      <c r="C52" s="250"/>
      <c r="D52" s="250"/>
      <c r="E52" s="250"/>
      <c r="F52" s="9" t="s">
        <v>37</v>
      </c>
      <c r="G52" s="19" t="s">
        <v>120</v>
      </c>
    </row>
    <row r="53" spans="1:7">
      <c r="A53" s="250"/>
      <c r="B53" s="250"/>
      <c r="C53" s="250"/>
      <c r="D53" s="250"/>
      <c r="E53" s="250"/>
      <c r="F53" s="9" t="s">
        <v>28</v>
      </c>
      <c r="G53" s="19" t="s">
        <v>120</v>
      </c>
    </row>
    <row r="54" spans="1:7" ht="82.5">
      <c r="A54" s="16" t="s">
        <v>562</v>
      </c>
      <c r="B54" s="16" t="s">
        <v>560</v>
      </c>
      <c r="C54" s="16" t="s">
        <v>563</v>
      </c>
      <c r="D54" s="16" t="s">
        <v>75</v>
      </c>
      <c r="E54" s="16" t="s">
        <v>103</v>
      </c>
      <c r="F54" s="9" t="s">
        <v>39</v>
      </c>
      <c r="G54" s="28" t="s">
        <v>120</v>
      </c>
    </row>
    <row r="55" spans="1:7">
      <c r="A55" s="281" t="s">
        <v>44</v>
      </c>
      <c r="B55" s="281"/>
      <c r="C55" s="281"/>
      <c r="D55" s="281"/>
      <c r="E55" s="281"/>
      <c r="F55" s="281"/>
      <c r="G55" s="281"/>
    </row>
    <row r="56" spans="1:7">
      <c r="A56" s="281" t="s">
        <v>20</v>
      </c>
      <c r="B56" s="281"/>
      <c r="C56" s="281"/>
      <c r="D56" s="281"/>
      <c r="E56" s="281"/>
      <c r="F56" s="281" t="s">
        <v>21</v>
      </c>
      <c r="G56" s="281"/>
    </row>
    <row r="57" spans="1:7">
      <c r="A57" s="250" t="s">
        <v>22</v>
      </c>
      <c r="B57" s="250" t="s">
        <v>23</v>
      </c>
      <c r="C57" s="250" t="s">
        <v>31</v>
      </c>
      <c r="D57" s="250" t="s">
        <v>24</v>
      </c>
      <c r="E57" s="250" t="s">
        <v>25</v>
      </c>
      <c r="F57" s="9" t="s">
        <v>26</v>
      </c>
      <c r="G57" s="19">
        <v>60</v>
      </c>
    </row>
    <row r="58" spans="1:7">
      <c r="A58" s="250"/>
      <c r="B58" s="250"/>
      <c r="C58" s="250"/>
      <c r="D58" s="250"/>
      <c r="E58" s="250"/>
      <c r="F58" s="9" t="s">
        <v>36</v>
      </c>
      <c r="G58" s="19">
        <v>60</v>
      </c>
    </row>
    <row r="59" spans="1:7">
      <c r="A59" s="250"/>
      <c r="B59" s="250"/>
      <c r="C59" s="250"/>
      <c r="D59" s="250"/>
      <c r="E59" s="250"/>
      <c r="F59" s="9" t="s">
        <v>27</v>
      </c>
      <c r="G59" s="19">
        <v>60</v>
      </c>
    </row>
    <row r="60" spans="1:7">
      <c r="A60" s="250"/>
      <c r="B60" s="250"/>
      <c r="C60" s="250"/>
      <c r="D60" s="250"/>
      <c r="E60" s="250"/>
      <c r="F60" s="9" t="s">
        <v>37</v>
      </c>
      <c r="G60" s="21">
        <v>60</v>
      </c>
    </row>
    <row r="61" spans="1:7">
      <c r="A61" s="250"/>
      <c r="B61" s="250"/>
      <c r="C61" s="250"/>
      <c r="D61" s="250"/>
      <c r="E61" s="250"/>
      <c r="F61" s="9" t="s">
        <v>28</v>
      </c>
      <c r="G61" s="19">
        <v>44.44</v>
      </c>
    </row>
    <row r="62" spans="1:7" ht="66">
      <c r="A62" s="16" t="s">
        <v>564</v>
      </c>
      <c r="B62" s="16" t="s">
        <v>565</v>
      </c>
      <c r="C62" s="16" t="s">
        <v>566</v>
      </c>
      <c r="D62" s="16" t="s">
        <v>89</v>
      </c>
      <c r="E62" s="16" t="s">
        <v>90</v>
      </c>
      <c r="F62" s="9" t="s">
        <v>39</v>
      </c>
      <c r="G62" s="112">
        <f>(G61*100)/G58</f>
        <v>74.066666666666663</v>
      </c>
    </row>
    <row r="63" spans="1:7">
      <c r="A63" s="250" t="s">
        <v>22</v>
      </c>
      <c r="B63" s="250" t="s">
        <v>23</v>
      </c>
      <c r="C63" s="250" t="s">
        <v>31</v>
      </c>
      <c r="D63" s="250" t="s">
        <v>24</v>
      </c>
      <c r="E63" s="250" t="s">
        <v>25</v>
      </c>
      <c r="F63" s="9" t="s">
        <v>26</v>
      </c>
      <c r="G63" s="17">
        <v>90</v>
      </c>
    </row>
    <row r="64" spans="1:7">
      <c r="A64" s="250"/>
      <c r="B64" s="250"/>
      <c r="C64" s="250"/>
      <c r="D64" s="250"/>
      <c r="E64" s="250"/>
      <c r="F64" s="9" t="s">
        <v>36</v>
      </c>
      <c r="G64" s="17">
        <v>80</v>
      </c>
    </row>
    <row r="65" spans="1:7">
      <c r="A65" s="250"/>
      <c r="B65" s="250"/>
      <c r="C65" s="250"/>
      <c r="D65" s="250"/>
      <c r="E65" s="250"/>
      <c r="F65" s="9" t="s">
        <v>27</v>
      </c>
      <c r="G65" s="17">
        <v>80</v>
      </c>
    </row>
    <row r="66" spans="1:7">
      <c r="A66" s="250"/>
      <c r="B66" s="250"/>
      <c r="C66" s="250"/>
      <c r="D66" s="250"/>
      <c r="E66" s="250"/>
      <c r="F66" s="9" t="s">
        <v>37</v>
      </c>
      <c r="G66" s="38">
        <v>80</v>
      </c>
    </row>
    <row r="67" spans="1:7">
      <c r="A67" s="250"/>
      <c r="B67" s="250"/>
      <c r="C67" s="250"/>
      <c r="D67" s="250"/>
      <c r="E67" s="250"/>
      <c r="F67" s="9" t="s">
        <v>28</v>
      </c>
      <c r="G67" s="17">
        <v>92.16</v>
      </c>
    </row>
    <row r="68" spans="1:7" ht="99">
      <c r="A68" s="16" t="s">
        <v>567</v>
      </c>
      <c r="B68" s="16" t="s">
        <v>568</v>
      </c>
      <c r="C68" s="16" t="s">
        <v>569</v>
      </c>
      <c r="D68" s="16" t="s">
        <v>89</v>
      </c>
      <c r="E68" s="16" t="s">
        <v>90</v>
      </c>
      <c r="F68" s="9" t="s">
        <v>39</v>
      </c>
      <c r="G68" s="30">
        <f>(G67*100)/G64</f>
        <v>115.2</v>
      </c>
    </row>
    <row r="69" spans="1:7">
      <c r="A69" s="250" t="s">
        <v>22</v>
      </c>
      <c r="B69" s="250" t="s">
        <v>23</v>
      </c>
      <c r="C69" s="250" t="s">
        <v>31</v>
      </c>
      <c r="D69" s="250" t="s">
        <v>24</v>
      </c>
      <c r="E69" s="250" t="s">
        <v>25</v>
      </c>
      <c r="F69" s="9" t="s">
        <v>26</v>
      </c>
      <c r="G69" s="17">
        <v>80</v>
      </c>
    </row>
    <row r="70" spans="1:7">
      <c r="A70" s="250"/>
      <c r="B70" s="250"/>
      <c r="C70" s="250"/>
      <c r="D70" s="250"/>
      <c r="E70" s="250"/>
      <c r="F70" s="9" t="s">
        <v>36</v>
      </c>
      <c r="G70" s="17">
        <v>75</v>
      </c>
    </row>
    <row r="71" spans="1:7">
      <c r="A71" s="250"/>
      <c r="B71" s="250"/>
      <c r="C71" s="250"/>
      <c r="D71" s="250"/>
      <c r="E71" s="250"/>
      <c r="F71" s="9" t="s">
        <v>27</v>
      </c>
      <c r="G71" s="17">
        <v>75</v>
      </c>
    </row>
    <row r="72" spans="1:7">
      <c r="A72" s="250"/>
      <c r="B72" s="250"/>
      <c r="C72" s="250"/>
      <c r="D72" s="250"/>
      <c r="E72" s="250"/>
      <c r="F72" s="9" t="s">
        <v>37</v>
      </c>
      <c r="G72" s="38">
        <v>75</v>
      </c>
    </row>
    <row r="73" spans="1:7">
      <c r="A73" s="250"/>
      <c r="B73" s="250"/>
      <c r="C73" s="250"/>
      <c r="D73" s="250"/>
      <c r="E73" s="250"/>
      <c r="F73" s="9" t="s">
        <v>28</v>
      </c>
      <c r="G73" s="17">
        <v>100</v>
      </c>
    </row>
    <row r="74" spans="1:7" ht="66">
      <c r="A74" s="16" t="s">
        <v>570</v>
      </c>
      <c r="B74" s="16" t="s">
        <v>568</v>
      </c>
      <c r="C74" s="16" t="s">
        <v>571</v>
      </c>
      <c r="D74" s="16" t="s">
        <v>89</v>
      </c>
      <c r="E74" s="16" t="s">
        <v>90</v>
      </c>
      <c r="F74" s="9" t="s">
        <v>39</v>
      </c>
      <c r="G74" s="30">
        <f>(G73*100)/G70</f>
        <v>133.33333333333334</v>
      </c>
    </row>
    <row r="75" spans="1:7">
      <c r="A75" s="250" t="s">
        <v>22</v>
      </c>
      <c r="B75" s="250" t="s">
        <v>23</v>
      </c>
      <c r="C75" s="250" t="s">
        <v>31</v>
      </c>
      <c r="D75" s="250" t="s">
        <v>24</v>
      </c>
      <c r="E75" s="250" t="s">
        <v>25</v>
      </c>
      <c r="F75" s="9" t="s">
        <v>26</v>
      </c>
      <c r="G75" s="17">
        <v>100</v>
      </c>
    </row>
    <row r="76" spans="1:7">
      <c r="A76" s="250"/>
      <c r="B76" s="250"/>
      <c r="C76" s="250"/>
      <c r="D76" s="250"/>
      <c r="E76" s="250"/>
      <c r="F76" s="9" t="s">
        <v>36</v>
      </c>
      <c r="G76" s="17">
        <v>100</v>
      </c>
    </row>
    <row r="77" spans="1:7">
      <c r="A77" s="250"/>
      <c r="B77" s="250"/>
      <c r="C77" s="250"/>
      <c r="D77" s="250"/>
      <c r="E77" s="250"/>
      <c r="F77" s="9" t="s">
        <v>27</v>
      </c>
      <c r="G77" s="17">
        <v>15</v>
      </c>
    </row>
    <row r="78" spans="1:7">
      <c r="A78" s="250"/>
      <c r="B78" s="250"/>
      <c r="C78" s="250"/>
      <c r="D78" s="250"/>
      <c r="E78" s="250"/>
      <c r="F78" s="9" t="s">
        <v>37</v>
      </c>
      <c r="G78" s="38">
        <v>15</v>
      </c>
    </row>
    <row r="79" spans="1:7">
      <c r="A79" s="250"/>
      <c r="B79" s="250"/>
      <c r="C79" s="250"/>
      <c r="D79" s="250"/>
      <c r="E79" s="250"/>
      <c r="F79" s="9" t="s">
        <v>28</v>
      </c>
      <c r="G79" s="17">
        <v>15</v>
      </c>
    </row>
    <row r="80" spans="1:7" ht="82.5">
      <c r="A80" s="16" t="s">
        <v>572</v>
      </c>
      <c r="B80" s="16" t="s">
        <v>573</v>
      </c>
      <c r="C80" s="16" t="s">
        <v>298</v>
      </c>
      <c r="D80" s="16" t="s">
        <v>89</v>
      </c>
      <c r="E80" s="16" t="s">
        <v>90</v>
      </c>
      <c r="F80" s="9" t="s">
        <v>39</v>
      </c>
      <c r="G80" s="27">
        <f>(G79*100)/G76</f>
        <v>15</v>
      </c>
    </row>
    <row r="81" spans="1:7">
      <c r="A81" s="250" t="s">
        <v>22</v>
      </c>
      <c r="B81" s="250" t="s">
        <v>23</v>
      </c>
      <c r="C81" s="250" t="s">
        <v>31</v>
      </c>
      <c r="D81" s="250" t="s">
        <v>24</v>
      </c>
      <c r="E81" s="250" t="s">
        <v>25</v>
      </c>
      <c r="F81" s="9" t="s">
        <v>26</v>
      </c>
      <c r="G81" s="17">
        <v>100</v>
      </c>
    </row>
    <row r="82" spans="1:7">
      <c r="A82" s="250"/>
      <c r="B82" s="250"/>
      <c r="C82" s="250"/>
      <c r="D82" s="250"/>
      <c r="E82" s="250"/>
      <c r="F82" s="9" t="s">
        <v>36</v>
      </c>
      <c r="G82" s="17">
        <v>100</v>
      </c>
    </row>
    <row r="83" spans="1:7">
      <c r="A83" s="250"/>
      <c r="B83" s="250"/>
      <c r="C83" s="250"/>
      <c r="D83" s="250"/>
      <c r="E83" s="250"/>
      <c r="F83" s="9" t="s">
        <v>27</v>
      </c>
      <c r="G83" s="17">
        <v>0</v>
      </c>
    </row>
    <row r="84" spans="1:7">
      <c r="A84" s="250"/>
      <c r="B84" s="250"/>
      <c r="C84" s="250"/>
      <c r="D84" s="250"/>
      <c r="E84" s="250"/>
      <c r="F84" s="9" t="s">
        <v>37</v>
      </c>
      <c r="G84" s="38">
        <v>0</v>
      </c>
    </row>
    <row r="85" spans="1:7">
      <c r="A85" s="250"/>
      <c r="B85" s="250"/>
      <c r="C85" s="250"/>
      <c r="D85" s="250"/>
      <c r="E85" s="250"/>
      <c r="F85" s="9" t="s">
        <v>28</v>
      </c>
      <c r="G85" s="17">
        <v>0</v>
      </c>
    </row>
    <row r="86" spans="1:7" ht="55.5" customHeight="1">
      <c r="A86" s="16" t="s">
        <v>299</v>
      </c>
      <c r="B86" s="16" t="s">
        <v>574</v>
      </c>
      <c r="C86" s="16" t="s">
        <v>301</v>
      </c>
      <c r="D86" s="16" t="s">
        <v>89</v>
      </c>
      <c r="E86" s="16" t="s">
        <v>90</v>
      </c>
      <c r="F86" s="9" t="s">
        <v>39</v>
      </c>
      <c r="G86" s="27">
        <f>(G85*100)/G82</f>
        <v>0</v>
      </c>
    </row>
    <row r="87" spans="1:7">
      <c r="A87" s="256" t="s">
        <v>29</v>
      </c>
      <c r="B87" s="256"/>
      <c r="C87" s="256"/>
      <c r="D87" s="256"/>
      <c r="E87" s="256"/>
      <c r="F87" s="256"/>
      <c r="G87" s="256"/>
    </row>
    <row r="88" spans="1:7">
      <c r="A88" s="275" t="s">
        <v>564</v>
      </c>
      <c r="B88" s="275"/>
      <c r="C88" s="275"/>
      <c r="D88" s="275"/>
      <c r="E88" s="275"/>
      <c r="F88" s="275"/>
      <c r="G88" s="275"/>
    </row>
    <row r="89" spans="1:7" ht="34.5" customHeight="1">
      <c r="A89" s="10" t="s">
        <v>53</v>
      </c>
      <c r="B89" s="280" t="s">
        <v>575</v>
      </c>
      <c r="C89" s="280"/>
      <c r="D89" s="280"/>
      <c r="E89" s="280"/>
      <c r="F89" s="280"/>
      <c r="G89" s="280"/>
    </row>
    <row r="90" spans="1:7">
      <c r="A90" s="275" t="s">
        <v>567</v>
      </c>
      <c r="B90" s="275"/>
      <c r="C90" s="275"/>
      <c r="D90" s="275"/>
      <c r="E90" s="275"/>
      <c r="F90" s="275"/>
      <c r="G90" s="275"/>
    </row>
    <row r="91" spans="1:7" ht="38.25" customHeight="1">
      <c r="A91" s="10" t="s">
        <v>53</v>
      </c>
      <c r="B91" s="280" t="s">
        <v>576</v>
      </c>
      <c r="C91" s="280"/>
      <c r="D91" s="280"/>
      <c r="E91" s="280"/>
      <c r="F91" s="280"/>
      <c r="G91" s="280"/>
    </row>
    <row r="92" spans="1:7">
      <c r="A92" s="275" t="s">
        <v>570</v>
      </c>
      <c r="B92" s="275"/>
      <c r="C92" s="275"/>
      <c r="D92" s="275"/>
      <c r="E92" s="275"/>
      <c r="F92" s="275"/>
      <c r="G92" s="275"/>
    </row>
    <row r="93" spans="1:7" ht="29.25" customHeight="1">
      <c r="A93" s="10" t="s">
        <v>53</v>
      </c>
      <c r="B93" s="280" t="s">
        <v>581</v>
      </c>
      <c r="C93" s="280"/>
      <c r="D93" s="280"/>
      <c r="E93" s="280"/>
      <c r="F93" s="280"/>
      <c r="G93" s="280"/>
    </row>
    <row r="94" spans="1:7">
      <c r="A94" s="275" t="s">
        <v>572</v>
      </c>
      <c r="B94" s="275"/>
      <c r="C94" s="275"/>
      <c r="D94" s="275"/>
      <c r="E94" s="275"/>
      <c r="F94" s="275"/>
      <c r="G94" s="275"/>
    </row>
    <row r="95" spans="1:7">
      <c r="A95" s="10" t="s">
        <v>53</v>
      </c>
      <c r="B95" s="280" t="s">
        <v>577</v>
      </c>
      <c r="C95" s="280"/>
      <c r="D95" s="280"/>
      <c r="E95" s="280"/>
      <c r="F95" s="280"/>
      <c r="G95" s="280"/>
    </row>
    <row r="96" spans="1:7">
      <c r="A96" s="275" t="s">
        <v>299</v>
      </c>
      <c r="B96" s="275"/>
      <c r="C96" s="275"/>
      <c r="D96" s="275"/>
      <c r="E96" s="275"/>
      <c r="F96" s="275"/>
      <c r="G96" s="275"/>
    </row>
    <row r="97" spans="1:8">
      <c r="A97" s="10" t="s">
        <v>53</v>
      </c>
      <c r="B97" s="280" t="s">
        <v>578</v>
      </c>
      <c r="C97" s="280"/>
      <c r="D97" s="280"/>
      <c r="E97" s="280"/>
      <c r="F97" s="280"/>
      <c r="G97" s="280"/>
    </row>
    <row r="98" spans="1:8">
      <c r="A98" s="277"/>
      <c r="B98" s="277"/>
      <c r="C98" s="277"/>
      <c r="D98" s="277"/>
      <c r="E98" s="277"/>
      <c r="F98" s="277"/>
      <c r="G98" s="277"/>
    </row>
    <row r="99" spans="1:8">
      <c r="A99" s="256" t="s">
        <v>38</v>
      </c>
      <c r="B99" s="256"/>
      <c r="C99" s="256"/>
      <c r="D99" s="256"/>
      <c r="E99" s="256"/>
      <c r="F99" s="256"/>
      <c r="G99" s="256"/>
    </row>
    <row r="100" spans="1:8">
      <c r="A100" s="275" t="s">
        <v>567</v>
      </c>
      <c r="B100" s="275"/>
      <c r="C100" s="275"/>
      <c r="D100" s="275"/>
      <c r="E100" s="275"/>
      <c r="F100" s="275"/>
      <c r="G100" s="275"/>
    </row>
    <row r="101" spans="1:8" ht="33">
      <c r="A101" s="11" t="s">
        <v>33</v>
      </c>
      <c r="B101" s="276" t="s">
        <v>579</v>
      </c>
      <c r="C101" s="276"/>
      <c r="D101" s="276"/>
      <c r="E101" s="276"/>
      <c r="F101" s="276"/>
      <c r="G101" s="276"/>
    </row>
    <row r="102" spans="1:8">
      <c r="A102" s="11" t="s">
        <v>34</v>
      </c>
      <c r="B102" s="276"/>
      <c r="C102" s="276"/>
      <c r="D102" s="276"/>
      <c r="E102" s="276"/>
      <c r="F102" s="276"/>
      <c r="G102" s="276"/>
    </row>
    <row r="103" spans="1:8">
      <c r="A103" s="11" t="s">
        <v>35</v>
      </c>
      <c r="B103" s="278" t="s">
        <v>30</v>
      </c>
      <c r="C103" s="278"/>
      <c r="D103" s="278"/>
      <c r="E103" s="278"/>
      <c r="F103" s="278"/>
      <c r="G103" s="278"/>
    </row>
    <row r="104" spans="1:8">
      <c r="A104" s="275" t="s">
        <v>570</v>
      </c>
      <c r="B104" s="275"/>
      <c r="C104" s="275"/>
      <c r="D104" s="275"/>
      <c r="E104" s="275"/>
      <c r="F104" s="275"/>
      <c r="G104" s="275"/>
    </row>
    <row r="105" spans="1:8" ht="33">
      <c r="A105" s="11" t="s">
        <v>33</v>
      </c>
      <c r="B105" s="276" t="s">
        <v>579</v>
      </c>
      <c r="C105" s="276"/>
      <c r="D105" s="276"/>
      <c r="E105" s="276"/>
      <c r="F105" s="276"/>
      <c r="G105" s="276"/>
    </row>
    <row r="106" spans="1:8">
      <c r="A106" s="11" t="s">
        <v>34</v>
      </c>
      <c r="B106" s="276"/>
      <c r="C106" s="276"/>
      <c r="D106" s="276"/>
      <c r="E106" s="276"/>
      <c r="F106" s="276"/>
      <c r="G106" s="276"/>
    </row>
    <row r="107" spans="1:8" ht="16.5" customHeight="1">
      <c r="A107" s="11" t="s">
        <v>35</v>
      </c>
      <c r="B107" s="278" t="s">
        <v>30</v>
      </c>
      <c r="C107" s="278"/>
      <c r="D107" s="278"/>
      <c r="E107" s="278"/>
      <c r="F107" s="278"/>
      <c r="G107" s="278"/>
    </row>
    <row r="108" spans="1:8">
      <c r="A108" s="277"/>
      <c r="B108" s="277"/>
      <c r="C108" s="277"/>
      <c r="D108" s="277"/>
      <c r="E108" s="277"/>
      <c r="F108" s="277"/>
      <c r="G108" s="277"/>
    </row>
    <row r="109" spans="1:8" s="6" customFormat="1" ht="33.75" customHeight="1">
      <c r="A109" s="256" t="s">
        <v>61</v>
      </c>
      <c r="B109" s="256"/>
      <c r="C109" s="256"/>
      <c r="D109" s="256"/>
      <c r="E109" s="256"/>
      <c r="F109" s="256"/>
      <c r="G109" s="256"/>
      <c r="H109" s="5"/>
    </row>
    <row r="110" spans="1:8">
      <c r="A110" s="275" t="s">
        <v>572</v>
      </c>
      <c r="B110" s="275"/>
      <c r="C110" s="275"/>
      <c r="D110" s="275"/>
      <c r="E110" s="275"/>
      <c r="F110" s="275"/>
      <c r="G110" s="275"/>
    </row>
    <row r="111" spans="1:8" ht="33.75" customHeight="1">
      <c r="A111" s="10" t="s">
        <v>53</v>
      </c>
      <c r="B111" s="280" t="s">
        <v>580</v>
      </c>
      <c r="C111" s="280"/>
      <c r="D111" s="280"/>
      <c r="E111" s="280"/>
      <c r="F111" s="280"/>
      <c r="G111" s="280"/>
    </row>
    <row r="112" spans="1:8">
      <c r="A112" s="275" t="s">
        <v>299</v>
      </c>
      <c r="B112" s="275"/>
      <c r="C112" s="275"/>
      <c r="D112" s="275"/>
      <c r="E112" s="275"/>
      <c r="F112" s="275"/>
      <c r="G112" s="275"/>
    </row>
    <row r="113" spans="1:7">
      <c r="A113" s="10" t="s">
        <v>53</v>
      </c>
      <c r="B113" s="280" t="s">
        <v>357</v>
      </c>
      <c r="C113" s="280"/>
      <c r="D113" s="280"/>
      <c r="E113" s="280"/>
      <c r="F113" s="280"/>
      <c r="G113" s="280"/>
    </row>
    <row r="114" spans="1:7">
      <c r="A114" s="277"/>
      <c r="B114" s="277"/>
      <c r="C114" s="277"/>
      <c r="D114" s="277"/>
      <c r="E114" s="277"/>
      <c r="F114" s="277"/>
      <c r="G114" s="277"/>
    </row>
  </sheetData>
  <mergeCells count="121">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87:G87"/>
    <mergeCell ref="A88:G88"/>
    <mergeCell ref="B89:G89"/>
    <mergeCell ref="A90:G90"/>
    <mergeCell ref="B91:G91"/>
    <mergeCell ref="A92:G92"/>
    <mergeCell ref="A75:A79"/>
    <mergeCell ref="B75:B79"/>
    <mergeCell ref="C75:C79"/>
    <mergeCell ref="D75:D79"/>
    <mergeCell ref="E75:E79"/>
    <mergeCell ref="A81:A85"/>
    <mergeCell ref="B81:B85"/>
    <mergeCell ref="C81:C85"/>
    <mergeCell ref="D81:D85"/>
    <mergeCell ref="E81:E85"/>
    <mergeCell ref="A99:G99"/>
    <mergeCell ref="A100:G100"/>
    <mergeCell ref="B101:G101"/>
    <mergeCell ref="B102:G102"/>
    <mergeCell ref="B103:G103"/>
    <mergeCell ref="A104:G104"/>
    <mergeCell ref="B93:G93"/>
    <mergeCell ref="A94:G94"/>
    <mergeCell ref="B95:G95"/>
    <mergeCell ref="A96:G96"/>
    <mergeCell ref="B97:G97"/>
    <mergeCell ref="A98:G98"/>
    <mergeCell ref="B111:G111"/>
    <mergeCell ref="A112:G112"/>
    <mergeCell ref="B113:G113"/>
    <mergeCell ref="A114:G114"/>
    <mergeCell ref="B105:G105"/>
    <mergeCell ref="B106:G106"/>
    <mergeCell ref="B107:G107"/>
    <mergeCell ref="A108:G108"/>
    <mergeCell ref="A109:G109"/>
    <mergeCell ref="A110:G1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34"/>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359</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1235</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323</v>
      </c>
      <c r="B11" s="284"/>
      <c r="C11" s="284"/>
      <c r="D11" s="284"/>
      <c r="E11" s="284"/>
      <c r="F11" s="284"/>
      <c r="G11" s="284"/>
    </row>
    <row r="12" spans="1:8">
      <c r="A12" s="284" t="s">
        <v>49</v>
      </c>
      <c r="B12" s="284"/>
      <c r="C12" s="284"/>
      <c r="D12" s="284"/>
      <c r="E12" s="284"/>
      <c r="F12" s="284"/>
      <c r="G12" s="284"/>
    </row>
    <row r="13" spans="1:8">
      <c r="A13" s="284" t="s">
        <v>1236</v>
      </c>
      <c r="B13" s="284"/>
      <c r="C13" s="284"/>
      <c r="D13" s="284"/>
      <c r="E13" s="284"/>
      <c r="F13" s="284"/>
      <c r="G13" s="284"/>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69" t="s">
        <v>13</v>
      </c>
      <c r="F20" s="69" t="s">
        <v>14</v>
      </c>
      <c r="G20" s="145" t="s">
        <v>15</v>
      </c>
    </row>
    <row r="21" spans="1:7">
      <c r="A21" s="285"/>
      <c r="B21" s="286"/>
      <c r="C21" s="289" t="s">
        <v>16</v>
      </c>
      <c r="D21" s="290"/>
      <c r="E21" s="70" t="s">
        <v>16</v>
      </c>
      <c r="F21" s="70" t="s">
        <v>16</v>
      </c>
      <c r="G21" s="146" t="s">
        <v>17</v>
      </c>
    </row>
    <row r="22" spans="1:7">
      <c r="A22" s="250" t="s">
        <v>238</v>
      </c>
      <c r="B22" s="250"/>
      <c r="C22" s="265">
        <v>320.02999999999997</v>
      </c>
      <c r="D22" s="265"/>
      <c r="E22" s="73">
        <v>314.83</v>
      </c>
      <c r="F22" s="73">
        <v>61.61</v>
      </c>
      <c r="G22" s="117">
        <f>(F22*100)/C22</f>
        <v>19.251320188732308</v>
      </c>
    </row>
    <row r="23" spans="1:7">
      <c r="A23" s="250" t="s">
        <v>18</v>
      </c>
      <c r="B23" s="250"/>
      <c r="C23" s="266">
        <v>320.36</v>
      </c>
      <c r="D23" s="266"/>
      <c r="E23" s="71">
        <v>72.94</v>
      </c>
      <c r="F23" s="73">
        <v>61.61</v>
      </c>
      <c r="G23" s="118">
        <f>(F23*100)/C23</f>
        <v>19.231489574228991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68" t="s">
        <v>26</v>
      </c>
      <c r="G27" s="18">
        <v>1</v>
      </c>
    </row>
    <row r="28" spans="1:7">
      <c r="A28" s="250"/>
      <c r="B28" s="250"/>
      <c r="C28" s="250"/>
      <c r="D28" s="250"/>
      <c r="E28" s="250"/>
      <c r="F28" s="9" t="s">
        <v>36</v>
      </c>
      <c r="G28" s="19">
        <v>1</v>
      </c>
    </row>
    <row r="29" spans="1:7">
      <c r="A29" s="250"/>
      <c r="B29" s="250"/>
      <c r="C29" s="250"/>
      <c r="D29" s="250"/>
      <c r="E29" s="250"/>
      <c r="F29" s="68" t="s">
        <v>27</v>
      </c>
      <c r="G29" s="18" t="s">
        <v>120</v>
      </c>
    </row>
    <row r="30" spans="1:7">
      <c r="A30" s="250"/>
      <c r="B30" s="250"/>
      <c r="C30" s="250"/>
      <c r="D30" s="250"/>
      <c r="E30" s="250"/>
      <c r="F30" s="9" t="s">
        <v>37</v>
      </c>
      <c r="G30" s="19" t="s">
        <v>120</v>
      </c>
    </row>
    <row r="31" spans="1:7">
      <c r="A31" s="250"/>
      <c r="B31" s="250"/>
      <c r="C31" s="250"/>
      <c r="D31" s="250"/>
      <c r="E31" s="250"/>
      <c r="F31" s="68" t="s">
        <v>28</v>
      </c>
      <c r="G31" s="20" t="s">
        <v>120</v>
      </c>
    </row>
    <row r="32" spans="1:7" ht="99">
      <c r="A32" s="88" t="s">
        <v>1237</v>
      </c>
      <c r="B32" s="88" t="s">
        <v>1238</v>
      </c>
      <c r="C32" s="88" t="s">
        <v>326</v>
      </c>
      <c r="D32" s="88" t="s">
        <v>75</v>
      </c>
      <c r="E32" s="88" t="s">
        <v>76</v>
      </c>
      <c r="F32" s="68" t="s">
        <v>41</v>
      </c>
      <c r="G32" s="28"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68" t="s">
        <v>26</v>
      </c>
      <c r="G35" s="18">
        <v>9</v>
      </c>
    </row>
    <row r="36" spans="1:7">
      <c r="A36" s="250"/>
      <c r="B36" s="250"/>
      <c r="C36" s="250"/>
      <c r="D36" s="250"/>
      <c r="E36" s="250"/>
      <c r="F36" s="9" t="s">
        <v>36</v>
      </c>
      <c r="G36" s="19">
        <v>6.25E-2</v>
      </c>
    </row>
    <row r="37" spans="1:7">
      <c r="A37" s="250"/>
      <c r="B37" s="250"/>
      <c r="C37" s="250"/>
      <c r="D37" s="250"/>
      <c r="E37" s="250"/>
      <c r="F37" s="9" t="s">
        <v>27</v>
      </c>
      <c r="G37" s="19" t="s">
        <v>120</v>
      </c>
    </row>
    <row r="38" spans="1:7">
      <c r="A38" s="250"/>
      <c r="B38" s="250"/>
      <c r="C38" s="250"/>
      <c r="D38" s="250"/>
      <c r="E38" s="250"/>
      <c r="F38" s="9" t="s">
        <v>37</v>
      </c>
      <c r="G38" s="21" t="s">
        <v>120</v>
      </c>
    </row>
    <row r="39" spans="1:7">
      <c r="A39" s="250"/>
      <c r="B39" s="250"/>
      <c r="C39" s="250"/>
      <c r="D39" s="250"/>
      <c r="E39" s="250"/>
      <c r="F39" s="9" t="s">
        <v>28</v>
      </c>
      <c r="G39" s="19" t="s">
        <v>120</v>
      </c>
    </row>
    <row r="40" spans="1:7" ht="99">
      <c r="A40" s="88" t="s">
        <v>1239</v>
      </c>
      <c r="B40" s="88" t="s">
        <v>1240</v>
      </c>
      <c r="C40" s="88" t="s">
        <v>1241</v>
      </c>
      <c r="D40" s="88" t="s">
        <v>89</v>
      </c>
      <c r="E40" s="88" t="s">
        <v>135</v>
      </c>
      <c r="F40" s="9" t="s">
        <v>39</v>
      </c>
      <c r="G40" s="28" t="s">
        <v>120</v>
      </c>
    </row>
    <row r="41" spans="1:7" s="3" customFormat="1">
      <c r="A41" s="281" t="s">
        <v>43</v>
      </c>
      <c r="B41" s="281"/>
      <c r="C41" s="281"/>
      <c r="D41" s="281"/>
      <c r="E41" s="281"/>
      <c r="F41" s="281"/>
      <c r="G41" s="281"/>
    </row>
    <row r="42" spans="1:7" s="3" customFormat="1">
      <c r="A42" s="281" t="s">
        <v>20</v>
      </c>
      <c r="B42" s="281"/>
      <c r="C42" s="281"/>
      <c r="D42" s="281"/>
      <c r="E42" s="281"/>
      <c r="F42" s="281" t="s">
        <v>21</v>
      </c>
      <c r="G42" s="281"/>
    </row>
    <row r="43" spans="1:7" s="3" customFormat="1">
      <c r="A43" s="250" t="s">
        <v>22</v>
      </c>
      <c r="B43" s="250" t="s">
        <v>23</v>
      </c>
      <c r="C43" s="250" t="s">
        <v>31</v>
      </c>
      <c r="D43" s="250" t="s">
        <v>24</v>
      </c>
      <c r="E43" s="250" t="s">
        <v>25</v>
      </c>
      <c r="F43" s="9" t="s">
        <v>26</v>
      </c>
      <c r="G43" s="19">
        <v>0</v>
      </c>
    </row>
    <row r="44" spans="1:7" s="3" customFormat="1">
      <c r="A44" s="250"/>
      <c r="B44" s="250"/>
      <c r="C44" s="250"/>
      <c r="D44" s="250"/>
      <c r="E44" s="250"/>
      <c r="F44" s="9" t="s">
        <v>36</v>
      </c>
      <c r="G44" s="19">
        <v>0.12</v>
      </c>
    </row>
    <row r="45" spans="1:7" s="3" customFormat="1">
      <c r="A45" s="250"/>
      <c r="B45" s="250"/>
      <c r="C45" s="250"/>
      <c r="D45" s="250"/>
      <c r="E45" s="250"/>
      <c r="F45" s="9" t="s">
        <v>27</v>
      </c>
      <c r="G45" s="19" t="s">
        <v>120</v>
      </c>
    </row>
    <row r="46" spans="1:7" s="3" customFormat="1">
      <c r="A46" s="250"/>
      <c r="B46" s="250"/>
      <c r="C46" s="250"/>
      <c r="D46" s="250"/>
      <c r="E46" s="250"/>
      <c r="F46" s="9" t="s">
        <v>37</v>
      </c>
      <c r="G46" s="21" t="s">
        <v>120</v>
      </c>
    </row>
    <row r="47" spans="1:7" s="3" customFormat="1">
      <c r="A47" s="250"/>
      <c r="B47" s="250"/>
      <c r="C47" s="250"/>
      <c r="D47" s="250"/>
      <c r="E47" s="250"/>
      <c r="F47" s="9" t="s">
        <v>28</v>
      </c>
      <c r="G47" s="19" t="s">
        <v>120</v>
      </c>
    </row>
    <row r="48" spans="1:7" s="3" customFormat="1" ht="115.5">
      <c r="A48" s="88" t="s">
        <v>1242</v>
      </c>
      <c r="B48" s="88" t="s">
        <v>1243</v>
      </c>
      <c r="C48" s="88" t="s">
        <v>1244</v>
      </c>
      <c r="D48" s="88" t="s">
        <v>89</v>
      </c>
      <c r="E48" s="88" t="s">
        <v>97</v>
      </c>
      <c r="F48" s="9" t="s">
        <v>39</v>
      </c>
      <c r="G48" s="28" t="s">
        <v>120</v>
      </c>
    </row>
    <row r="49" spans="1:7" s="3" customFormat="1">
      <c r="A49" s="250" t="s">
        <v>22</v>
      </c>
      <c r="B49" s="250" t="s">
        <v>23</v>
      </c>
      <c r="C49" s="250" t="s">
        <v>31</v>
      </c>
      <c r="D49" s="250" t="s">
        <v>24</v>
      </c>
      <c r="E49" s="250" t="s">
        <v>25</v>
      </c>
      <c r="F49" s="9" t="s">
        <v>26</v>
      </c>
      <c r="G49" s="19">
        <v>7.0000000000000007E-2</v>
      </c>
    </row>
    <row r="50" spans="1:7" s="3" customFormat="1">
      <c r="A50" s="250"/>
      <c r="B50" s="250"/>
      <c r="C50" s="250"/>
      <c r="D50" s="250"/>
      <c r="E50" s="250"/>
      <c r="F50" s="9" t="s">
        <v>36</v>
      </c>
      <c r="G50" s="19">
        <v>7.0000000000000007E-2</v>
      </c>
    </row>
    <row r="51" spans="1:7" s="3" customFormat="1">
      <c r="A51" s="250"/>
      <c r="B51" s="250"/>
      <c r="C51" s="250"/>
      <c r="D51" s="250"/>
      <c r="E51" s="250"/>
      <c r="F51" s="9" t="s">
        <v>27</v>
      </c>
      <c r="G51" s="19" t="s">
        <v>120</v>
      </c>
    </row>
    <row r="52" spans="1:7" s="3" customFormat="1">
      <c r="A52" s="250"/>
      <c r="B52" s="250"/>
      <c r="C52" s="250"/>
      <c r="D52" s="250"/>
      <c r="E52" s="250"/>
      <c r="F52" s="9" t="s">
        <v>37</v>
      </c>
      <c r="G52" s="21" t="s">
        <v>120</v>
      </c>
    </row>
    <row r="53" spans="1:7" s="3" customFormat="1">
      <c r="A53" s="250"/>
      <c r="B53" s="250"/>
      <c r="C53" s="250"/>
      <c r="D53" s="250"/>
      <c r="E53" s="250"/>
      <c r="F53" s="9" t="s">
        <v>28</v>
      </c>
      <c r="G53" s="19" t="s">
        <v>120</v>
      </c>
    </row>
    <row r="54" spans="1:7" s="3" customFormat="1" ht="49.5">
      <c r="A54" s="88" t="s">
        <v>1245</v>
      </c>
      <c r="B54" s="88" t="s">
        <v>1246</v>
      </c>
      <c r="C54" s="88" t="s">
        <v>1247</v>
      </c>
      <c r="D54" s="88" t="s">
        <v>89</v>
      </c>
      <c r="E54" s="88" t="s">
        <v>135</v>
      </c>
      <c r="F54" s="9" t="s">
        <v>39</v>
      </c>
      <c r="G54" s="28" t="s">
        <v>120</v>
      </c>
    </row>
    <row r="55" spans="1:7" s="3" customFormat="1">
      <c r="A55" s="250" t="s">
        <v>22</v>
      </c>
      <c r="B55" s="250" t="s">
        <v>23</v>
      </c>
      <c r="C55" s="250" t="s">
        <v>31</v>
      </c>
      <c r="D55" s="250" t="s">
        <v>24</v>
      </c>
      <c r="E55" s="250" t="s">
        <v>25</v>
      </c>
      <c r="F55" s="9" t="s">
        <v>26</v>
      </c>
      <c r="G55" s="19">
        <v>0.03</v>
      </c>
    </row>
    <row r="56" spans="1:7" s="3" customFormat="1">
      <c r="A56" s="250"/>
      <c r="B56" s="250"/>
      <c r="C56" s="250"/>
      <c r="D56" s="250"/>
      <c r="E56" s="250"/>
      <c r="F56" s="9" t="s">
        <v>36</v>
      </c>
      <c r="G56" s="19">
        <v>0.03</v>
      </c>
    </row>
    <row r="57" spans="1:7" s="3" customFormat="1">
      <c r="A57" s="250"/>
      <c r="B57" s="250"/>
      <c r="C57" s="250"/>
      <c r="D57" s="250"/>
      <c r="E57" s="250"/>
      <c r="F57" s="9" t="s">
        <v>27</v>
      </c>
      <c r="G57" s="19" t="s">
        <v>120</v>
      </c>
    </row>
    <row r="58" spans="1:7" s="3" customFormat="1">
      <c r="A58" s="250"/>
      <c r="B58" s="250"/>
      <c r="C58" s="250"/>
      <c r="D58" s="250"/>
      <c r="E58" s="250"/>
      <c r="F58" s="9" t="s">
        <v>37</v>
      </c>
      <c r="G58" s="21" t="s">
        <v>120</v>
      </c>
    </row>
    <row r="59" spans="1:7" s="3" customFormat="1">
      <c r="A59" s="250"/>
      <c r="B59" s="250"/>
      <c r="C59" s="250"/>
      <c r="D59" s="250"/>
      <c r="E59" s="250"/>
      <c r="F59" s="9" t="s">
        <v>28</v>
      </c>
      <c r="G59" s="19" t="s">
        <v>120</v>
      </c>
    </row>
    <row r="60" spans="1:7" s="3" customFormat="1" ht="49.5">
      <c r="A60" s="88" t="s">
        <v>1248</v>
      </c>
      <c r="B60" s="88" t="s">
        <v>1249</v>
      </c>
      <c r="C60" s="88" t="s">
        <v>1250</v>
      </c>
      <c r="D60" s="88" t="s">
        <v>89</v>
      </c>
      <c r="E60" s="88" t="s">
        <v>97</v>
      </c>
      <c r="F60" s="9" t="s">
        <v>39</v>
      </c>
      <c r="G60" s="28" t="s">
        <v>120</v>
      </c>
    </row>
    <row r="61" spans="1:7" s="3" customFormat="1">
      <c r="A61" s="250" t="s">
        <v>22</v>
      </c>
      <c r="B61" s="250" t="s">
        <v>23</v>
      </c>
      <c r="C61" s="250" t="s">
        <v>31</v>
      </c>
      <c r="D61" s="250" t="s">
        <v>24</v>
      </c>
      <c r="E61" s="250" t="s">
        <v>25</v>
      </c>
      <c r="F61" s="9" t="s">
        <v>26</v>
      </c>
      <c r="G61" s="19">
        <v>2</v>
      </c>
    </row>
    <row r="62" spans="1:7" s="3" customFormat="1">
      <c r="A62" s="250"/>
      <c r="B62" s="250"/>
      <c r="C62" s="250"/>
      <c r="D62" s="250"/>
      <c r="E62" s="250"/>
      <c r="F62" s="9" t="s">
        <v>36</v>
      </c>
      <c r="G62" s="19">
        <v>2</v>
      </c>
    </row>
    <row r="63" spans="1:7" s="3" customFormat="1">
      <c r="A63" s="250"/>
      <c r="B63" s="250"/>
      <c r="C63" s="250"/>
      <c r="D63" s="250"/>
      <c r="E63" s="250"/>
      <c r="F63" s="9" t="s">
        <v>27</v>
      </c>
      <c r="G63" s="19" t="s">
        <v>120</v>
      </c>
    </row>
    <row r="64" spans="1:7" s="3" customFormat="1">
      <c r="A64" s="250"/>
      <c r="B64" s="250"/>
      <c r="C64" s="250"/>
      <c r="D64" s="250"/>
      <c r="E64" s="250"/>
      <c r="F64" s="9" t="s">
        <v>37</v>
      </c>
      <c r="G64" s="21" t="s">
        <v>120</v>
      </c>
    </row>
    <row r="65" spans="1:7" s="3" customFormat="1">
      <c r="A65" s="250"/>
      <c r="B65" s="250"/>
      <c r="C65" s="250"/>
      <c r="D65" s="250"/>
      <c r="E65" s="250"/>
      <c r="F65" s="9" t="s">
        <v>28</v>
      </c>
      <c r="G65" s="19" t="s">
        <v>120</v>
      </c>
    </row>
    <row r="66" spans="1:7" s="3" customFormat="1" ht="49.5">
      <c r="A66" s="88" t="s">
        <v>1251</v>
      </c>
      <c r="B66" s="88" t="s">
        <v>1252</v>
      </c>
      <c r="C66" s="88" t="s">
        <v>1253</v>
      </c>
      <c r="D66" s="88" t="s">
        <v>1254</v>
      </c>
      <c r="E66" s="88" t="s">
        <v>97</v>
      </c>
      <c r="F66" s="9" t="s">
        <v>39</v>
      </c>
      <c r="G66" s="28" t="s">
        <v>120</v>
      </c>
    </row>
    <row r="67" spans="1:7" s="3" customFormat="1">
      <c r="A67" s="250" t="s">
        <v>22</v>
      </c>
      <c r="B67" s="250" t="s">
        <v>23</v>
      </c>
      <c r="C67" s="250" t="s">
        <v>31</v>
      </c>
      <c r="D67" s="250" t="s">
        <v>24</v>
      </c>
      <c r="E67" s="250" t="s">
        <v>25</v>
      </c>
      <c r="F67" s="9" t="s">
        <v>26</v>
      </c>
      <c r="G67" s="19">
        <v>0.03</v>
      </c>
    </row>
    <row r="68" spans="1:7" s="3" customFormat="1">
      <c r="A68" s="250"/>
      <c r="B68" s="250"/>
      <c r="C68" s="250"/>
      <c r="D68" s="250"/>
      <c r="E68" s="250"/>
      <c r="F68" s="9" t="s">
        <v>36</v>
      </c>
      <c r="G68" s="19">
        <v>0.03</v>
      </c>
    </row>
    <row r="69" spans="1:7" s="3" customFormat="1">
      <c r="A69" s="250"/>
      <c r="B69" s="250"/>
      <c r="C69" s="250"/>
      <c r="D69" s="250"/>
      <c r="E69" s="250"/>
      <c r="F69" s="9" t="s">
        <v>27</v>
      </c>
      <c r="G69" s="19" t="s">
        <v>120</v>
      </c>
    </row>
    <row r="70" spans="1:7" s="3" customFormat="1">
      <c r="A70" s="250"/>
      <c r="B70" s="250"/>
      <c r="C70" s="250"/>
      <c r="D70" s="250"/>
      <c r="E70" s="250"/>
      <c r="F70" s="9" t="s">
        <v>37</v>
      </c>
      <c r="G70" s="21" t="s">
        <v>120</v>
      </c>
    </row>
    <row r="71" spans="1:7" s="3" customFormat="1">
      <c r="A71" s="250"/>
      <c r="B71" s="250"/>
      <c r="C71" s="250"/>
      <c r="D71" s="250"/>
      <c r="E71" s="250"/>
      <c r="F71" s="9" t="s">
        <v>28</v>
      </c>
      <c r="G71" s="19" t="s">
        <v>120</v>
      </c>
    </row>
    <row r="72" spans="1:7" s="3" customFormat="1" ht="78" customHeight="1">
      <c r="A72" s="88" t="s">
        <v>1255</v>
      </c>
      <c r="B72" s="88" t="s">
        <v>1256</v>
      </c>
      <c r="C72" s="88" t="s">
        <v>1257</v>
      </c>
      <c r="D72" s="88" t="s">
        <v>89</v>
      </c>
      <c r="E72" s="88" t="s">
        <v>103</v>
      </c>
      <c r="F72" s="9" t="s">
        <v>39</v>
      </c>
      <c r="G72" s="28" t="s">
        <v>120</v>
      </c>
    </row>
    <row r="73" spans="1:7" s="3" customFormat="1">
      <c r="A73" s="281" t="s">
        <v>44</v>
      </c>
      <c r="B73" s="281"/>
      <c r="C73" s="281"/>
      <c r="D73" s="281"/>
      <c r="E73" s="281"/>
      <c r="F73" s="281"/>
      <c r="G73" s="281"/>
    </row>
    <row r="74" spans="1:7" s="3" customFormat="1">
      <c r="A74" s="281" t="s">
        <v>20</v>
      </c>
      <c r="B74" s="281"/>
      <c r="C74" s="281"/>
      <c r="D74" s="281"/>
      <c r="E74" s="281"/>
      <c r="F74" s="281" t="s">
        <v>21</v>
      </c>
      <c r="G74" s="281"/>
    </row>
    <row r="75" spans="1:7" s="3" customFormat="1">
      <c r="A75" s="250" t="s">
        <v>22</v>
      </c>
      <c r="B75" s="250" t="s">
        <v>23</v>
      </c>
      <c r="C75" s="250" t="s">
        <v>31</v>
      </c>
      <c r="D75" s="250" t="s">
        <v>24</v>
      </c>
      <c r="E75" s="250" t="s">
        <v>25</v>
      </c>
      <c r="F75" s="9" t="s">
        <v>26</v>
      </c>
      <c r="G75" s="21">
        <v>0</v>
      </c>
    </row>
    <row r="76" spans="1:7" s="3" customFormat="1">
      <c r="A76" s="250"/>
      <c r="B76" s="250"/>
      <c r="C76" s="250"/>
      <c r="D76" s="250"/>
      <c r="E76" s="250"/>
      <c r="F76" s="9" t="s">
        <v>36</v>
      </c>
      <c r="G76" s="21">
        <v>0</v>
      </c>
    </row>
    <row r="77" spans="1:7" s="3" customFormat="1">
      <c r="A77" s="250"/>
      <c r="B77" s="250"/>
      <c r="C77" s="250"/>
      <c r="D77" s="250"/>
      <c r="E77" s="250"/>
      <c r="F77" s="9" t="s">
        <v>27</v>
      </c>
      <c r="G77" s="21" t="s">
        <v>120</v>
      </c>
    </row>
    <row r="78" spans="1:7" s="3" customFormat="1">
      <c r="A78" s="250"/>
      <c r="B78" s="250"/>
      <c r="C78" s="250"/>
      <c r="D78" s="250"/>
      <c r="E78" s="250"/>
      <c r="F78" s="9" t="s">
        <v>37</v>
      </c>
      <c r="G78" s="21" t="s">
        <v>120</v>
      </c>
    </row>
    <row r="79" spans="1:7" s="3" customFormat="1">
      <c r="A79" s="250"/>
      <c r="B79" s="250"/>
      <c r="C79" s="250"/>
      <c r="D79" s="250"/>
      <c r="E79" s="250"/>
      <c r="F79" s="9" t="s">
        <v>28</v>
      </c>
      <c r="G79" s="21" t="s">
        <v>120</v>
      </c>
    </row>
    <row r="80" spans="1:7" s="3" customFormat="1" ht="82.5">
      <c r="A80" s="88" t="s">
        <v>1258</v>
      </c>
      <c r="B80" s="88" t="s">
        <v>1259</v>
      </c>
      <c r="C80" s="88" t="s">
        <v>1260</v>
      </c>
      <c r="D80" s="88" t="s">
        <v>89</v>
      </c>
      <c r="E80" s="88" t="s">
        <v>135</v>
      </c>
      <c r="F80" s="9" t="s">
        <v>39</v>
      </c>
      <c r="G80" s="21" t="s">
        <v>120</v>
      </c>
    </row>
    <row r="81" spans="1:7" s="3" customFormat="1">
      <c r="A81" s="250" t="s">
        <v>22</v>
      </c>
      <c r="B81" s="250" t="s">
        <v>23</v>
      </c>
      <c r="C81" s="250" t="s">
        <v>31</v>
      </c>
      <c r="D81" s="250" t="s">
        <v>24</v>
      </c>
      <c r="E81" s="250" t="s">
        <v>25</v>
      </c>
      <c r="F81" s="9" t="s">
        <v>26</v>
      </c>
      <c r="G81" s="104">
        <v>7.0000000000000007E-2</v>
      </c>
    </row>
    <row r="82" spans="1:7" s="3" customFormat="1">
      <c r="A82" s="250"/>
      <c r="B82" s="250"/>
      <c r="C82" s="250"/>
      <c r="D82" s="250"/>
      <c r="E82" s="250"/>
      <c r="F82" s="9" t="s">
        <v>36</v>
      </c>
      <c r="G82" s="104">
        <v>7.0000000000000007E-2</v>
      </c>
    </row>
    <row r="83" spans="1:7" s="3" customFormat="1">
      <c r="A83" s="250"/>
      <c r="B83" s="250"/>
      <c r="C83" s="250"/>
      <c r="D83" s="250"/>
      <c r="E83" s="250"/>
      <c r="F83" s="9" t="s">
        <v>27</v>
      </c>
      <c r="G83" s="104">
        <v>7.0000000000000007E-2</v>
      </c>
    </row>
    <row r="84" spans="1:7" s="3" customFormat="1">
      <c r="A84" s="250"/>
      <c r="B84" s="250"/>
      <c r="C84" s="250"/>
      <c r="D84" s="250"/>
      <c r="E84" s="250"/>
      <c r="F84" s="9" t="s">
        <v>37</v>
      </c>
      <c r="G84" s="192">
        <v>7.0000000000000007E-2</v>
      </c>
    </row>
    <row r="85" spans="1:7" s="3" customFormat="1">
      <c r="A85" s="250"/>
      <c r="B85" s="250"/>
      <c r="C85" s="250"/>
      <c r="D85" s="250"/>
      <c r="E85" s="250"/>
      <c r="F85" s="9" t="s">
        <v>28</v>
      </c>
      <c r="G85" s="192">
        <v>1.8450000000000001E-2</v>
      </c>
    </row>
    <row r="86" spans="1:7" s="3" customFormat="1" ht="49.5">
      <c r="A86" s="88" t="s">
        <v>1261</v>
      </c>
      <c r="B86" s="88" t="s">
        <v>1262</v>
      </c>
      <c r="C86" s="88" t="s">
        <v>1263</v>
      </c>
      <c r="D86" s="88" t="s">
        <v>89</v>
      </c>
      <c r="E86" s="88" t="s">
        <v>654</v>
      </c>
      <c r="F86" s="9" t="s">
        <v>39</v>
      </c>
      <c r="G86" s="112">
        <f>(G85*100)/G82</f>
        <v>26.357142857142858</v>
      </c>
    </row>
    <row r="87" spans="1:7" s="3" customFormat="1">
      <c r="A87" s="250" t="s">
        <v>22</v>
      </c>
      <c r="B87" s="250" t="s">
        <v>23</v>
      </c>
      <c r="C87" s="250" t="s">
        <v>31</v>
      </c>
      <c r="D87" s="250" t="s">
        <v>24</v>
      </c>
      <c r="E87" s="250" t="s">
        <v>25</v>
      </c>
      <c r="F87" s="9" t="s">
        <v>26</v>
      </c>
      <c r="G87" s="19">
        <v>0.05</v>
      </c>
    </row>
    <row r="88" spans="1:7" s="3" customFormat="1">
      <c r="A88" s="250"/>
      <c r="B88" s="250"/>
      <c r="C88" s="250"/>
      <c r="D88" s="250"/>
      <c r="E88" s="250"/>
      <c r="F88" s="9" t="s">
        <v>36</v>
      </c>
      <c r="G88" s="19">
        <v>0.05</v>
      </c>
    </row>
    <row r="89" spans="1:7" s="3" customFormat="1">
      <c r="A89" s="250"/>
      <c r="B89" s="250"/>
      <c r="C89" s="250"/>
      <c r="D89" s="250"/>
      <c r="E89" s="250"/>
      <c r="F89" s="9" t="s">
        <v>27</v>
      </c>
      <c r="G89" s="19">
        <v>0.05</v>
      </c>
    </row>
    <row r="90" spans="1:7" s="3" customFormat="1">
      <c r="A90" s="250"/>
      <c r="B90" s="250"/>
      <c r="C90" s="250"/>
      <c r="D90" s="250"/>
      <c r="E90" s="250"/>
      <c r="F90" s="9" t="s">
        <v>37</v>
      </c>
      <c r="G90" s="21">
        <v>0.05</v>
      </c>
    </row>
    <row r="91" spans="1:7" s="3" customFormat="1">
      <c r="A91" s="250"/>
      <c r="B91" s="250"/>
      <c r="C91" s="250"/>
      <c r="D91" s="250"/>
      <c r="E91" s="250"/>
      <c r="F91" s="9" t="s">
        <v>28</v>
      </c>
      <c r="G91" s="19">
        <v>0</v>
      </c>
    </row>
    <row r="92" spans="1:7" s="3" customFormat="1" ht="33">
      <c r="A92" s="88" t="s">
        <v>1264</v>
      </c>
      <c r="B92" s="88" t="s">
        <v>1265</v>
      </c>
      <c r="C92" s="88" t="s">
        <v>1266</v>
      </c>
      <c r="D92" s="88" t="s">
        <v>89</v>
      </c>
      <c r="E92" s="88" t="s">
        <v>654</v>
      </c>
      <c r="F92" s="9" t="s">
        <v>39</v>
      </c>
      <c r="G92" s="28">
        <f>(G91*100)/G88</f>
        <v>0</v>
      </c>
    </row>
    <row r="93" spans="1:7" s="3" customFormat="1">
      <c r="A93" s="250" t="s">
        <v>22</v>
      </c>
      <c r="B93" s="250" t="s">
        <v>23</v>
      </c>
      <c r="C93" s="250" t="s">
        <v>31</v>
      </c>
      <c r="D93" s="250" t="s">
        <v>24</v>
      </c>
      <c r="E93" s="250" t="s">
        <v>25</v>
      </c>
      <c r="F93" s="9" t="s">
        <v>26</v>
      </c>
      <c r="G93" s="104">
        <v>0.05</v>
      </c>
    </row>
    <row r="94" spans="1:7" s="3" customFormat="1">
      <c r="A94" s="250"/>
      <c r="B94" s="250"/>
      <c r="C94" s="250"/>
      <c r="D94" s="250"/>
      <c r="E94" s="250"/>
      <c r="F94" s="9" t="s">
        <v>36</v>
      </c>
      <c r="G94" s="104">
        <v>0.05</v>
      </c>
    </row>
    <row r="95" spans="1:7" s="3" customFormat="1">
      <c r="A95" s="250"/>
      <c r="B95" s="250"/>
      <c r="C95" s="250"/>
      <c r="D95" s="250"/>
      <c r="E95" s="250"/>
      <c r="F95" s="9" t="s">
        <v>27</v>
      </c>
      <c r="G95" s="104">
        <v>0.05</v>
      </c>
    </row>
    <row r="96" spans="1:7" s="3" customFormat="1">
      <c r="A96" s="250"/>
      <c r="B96" s="250"/>
      <c r="C96" s="250"/>
      <c r="D96" s="250"/>
      <c r="E96" s="250"/>
      <c r="F96" s="9" t="s">
        <v>37</v>
      </c>
      <c r="G96" s="192">
        <v>0.05</v>
      </c>
    </row>
    <row r="97" spans="1:7" s="3" customFormat="1">
      <c r="A97" s="250"/>
      <c r="B97" s="250"/>
      <c r="C97" s="250"/>
      <c r="D97" s="250"/>
      <c r="E97" s="250"/>
      <c r="F97" s="9" t="s">
        <v>28</v>
      </c>
      <c r="G97" s="104">
        <v>5.2600000000000001E-2</v>
      </c>
    </row>
    <row r="98" spans="1:7" s="3" customFormat="1" ht="49.5">
      <c r="A98" s="88" t="s">
        <v>1267</v>
      </c>
      <c r="B98" s="88" t="s">
        <v>1268</v>
      </c>
      <c r="C98" s="88" t="s">
        <v>1269</v>
      </c>
      <c r="D98" s="88" t="s">
        <v>89</v>
      </c>
      <c r="E98" s="88" t="s">
        <v>269</v>
      </c>
      <c r="F98" s="9" t="s">
        <v>39</v>
      </c>
      <c r="G98" s="112">
        <f>(G97*100)/G94</f>
        <v>105.19999999999999</v>
      </c>
    </row>
    <row r="99" spans="1:7" s="3" customFormat="1">
      <c r="A99" s="302" t="s">
        <v>22</v>
      </c>
      <c r="B99" s="302" t="s">
        <v>23</v>
      </c>
      <c r="C99" s="302" t="s">
        <v>31</v>
      </c>
      <c r="D99" s="302" t="s">
        <v>24</v>
      </c>
      <c r="E99" s="302" t="s">
        <v>25</v>
      </c>
      <c r="F99" s="9" t="s">
        <v>26</v>
      </c>
      <c r="G99" s="17">
        <v>0</v>
      </c>
    </row>
    <row r="100" spans="1:7" s="3" customFormat="1">
      <c r="A100" s="303"/>
      <c r="B100" s="303"/>
      <c r="C100" s="303"/>
      <c r="D100" s="303"/>
      <c r="E100" s="303"/>
      <c r="F100" s="9" t="s">
        <v>36</v>
      </c>
      <c r="G100" s="17">
        <v>0</v>
      </c>
    </row>
    <row r="101" spans="1:7" s="3" customFormat="1">
      <c r="A101" s="303"/>
      <c r="B101" s="303"/>
      <c r="C101" s="303"/>
      <c r="D101" s="303"/>
      <c r="E101" s="303"/>
      <c r="F101" s="9" t="s">
        <v>27</v>
      </c>
      <c r="G101" s="17">
        <v>0</v>
      </c>
    </row>
    <row r="102" spans="1:7" s="3" customFormat="1">
      <c r="A102" s="303"/>
      <c r="B102" s="303"/>
      <c r="C102" s="303"/>
      <c r="D102" s="303"/>
      <c r="E102" s="303"/>
      <c r="F102" s="9" t="s">
        <v>37</v>
      </c>
      <c r="G102" s="72">
        <v>0</v>
      </c>
    </row>
    <row r="103" spans="1:7" s="3" customFormat="1">
      <c r="A103" s="304"/>
      <c r="B103" s="304"/>
      <c r="C103" s="304"/>
      <c r="D103" s="304"/>
      <c r="E103" s="304"/>
      <c r="F103" s="9" t="s">
        <v>28</v>
      </c>
      <c r="G103" s="17">
        <v>0</v>
      </c>
    </row>
    <row r="104" spans="1:7" s="3" customFormat="1" ht="49.5">
      <c r="A104" s="88" t="s">
        <v>1270</v>
      </c>
      <c r="B104" s="88" t="s">
        <v>1271</v>
      </c>
      <c r="C104" s="88" t="s">
        <v>1272</v>
      </c>
      <c r="D104" s="88" t="s">
        <v>89</v>
      </c>
      <c r="E104" s="88" t="s">
        <v>654</v>
      </c>
      <c r="F104" s="9" t="s">
        <v>39</v>
      </c>
      <c r="G104" s="27"/>
    </row>
    <row r="105" spans="1:7" s="3" customFormat="1">
      <c r="A105" s="302" t="s">
        <v>22</v>
      </c>
      <c r="B105" s="302" t="s">
        <v>23</v>
      </c>
      <c r="C105" s="302" t="s">
        <v>31</v>
      </c>
      <c r="D105" s="302" t="s">
        <v>24</v>
      </c>
      <c r="E105" s="302" t="s">
        <v>25</v>
      </c>
      <c r="F105" s="9" t="s">
        <v>26</v>
      </c>
      <c r="G105" s="19">
        <v>0.03</v>
      </c>
    </row>
    <row r="106" spans="1:7" s="3" customFormat="1">
      <c r="A106" s="303"/>
      <c r="B106" s="303"/>
      <c r="C106" s="303"/>
      <c r="D106" s="303"/>
      <c r="E106" s="303"/>
      <c r="F106" s="9" t="s">
        <v>36</v>
      </c>
      <c r="G106" s="19">
        <v>0.03</v>
      </c>
    </row>
    <row r="107" spans="1:7" s="3" customFormat="1">
      <c r="A107" s="303"/>
      <c r="B107" s="303"/>
      <c r="C107" s="303"/>
      <c r="D107" s="303"/>
      <c r="E107" s="303"/>
      <c r="F107" s="9" t="s">
        <v>27</v>
      </c>
      <c r="G107" s="19">
        <v>0.03</v>
      </c>
    </row>
    <row r="108" spans="1:7" s="3" customFormat="1">
      <c r="A108" s="303"/>
      <c r="B108" s="303"/>
      <c r="C108" s="303"/>
      <c r="D108" s="303"/>
      <c r="E108" s="303"/>
      <c r="F108" s="9" t="s">
        <v>37</v>
      </c>
      <c r="G108" s="21">
        <v>0.03</v>
      </c>
    </row>
    <row r="109" spans="1:7" s="3" customFormat="1">
      <c r="A109" s="304"/>
      <c r="B109" s="304"/>
      <c r="C109" s="304"/>
      <c r="D109" s="304"/>
      <c r="E109" s="304"/>
      <c r="F109" s="9" t="s">
        <v>28</v>
      </c>
      <c r="G109" s="19">
        <v>0</v>
      </c>
    </row>
    <row r="110" spans="1:7" s="3" customFormat="1" ht="49.5">
      <c r="A110" s="88" t="s">
        <v>1273</v>
      </c>
      <c r="B110" s="88" t="s">
        <v>1274</v>
      </c>
      <c r="C110" s="88" t="s">
        <v>1275</v>
      </c>
      <c r="D110" s="88" t="s">
        <v>89</v>
      </c>
      <c r="E110" s="88" t="s">
        <v>269</v>
      </c>
      <c r="F110" s="9" t="s">
        <v>39</v>
      </c>
      <c r="G110" s="28">
        <f>(G109*100)/G106</f>
        <v>0</v>
      </c>
    </row>
    <row r="111" spans="1:7" s="3" customFormat="1">
      <c r="A111" s="302" t="s">
        <v>22</v>
      </c>
      <c r="B111" s="302" t="s">
        <v>23</v>
      </c>
      <c r="C111" s="302" t="s">
        <v>31</v>
      </c>
      <c r="D111" s="302" t="s">
        <v>24</v>
      </c>
      <c r="E111" s="302" t="s">
        <v>25</v>
      </c>
      <c r="F111" s="9" t="s">
        <v>26</v>
      </c>
      <c r="G111" s="19">
        <v>2</v>
      </c>
    </row>
    <row r="112" spans="1:7" s="3" customFormat="1">
      <c r="A112" s="303"/>
      <c r="B112" s="303"/>
      <c r="C112" s="303"/>
      <c r="D112" s="303"/>
      <c r="E112" s="303"/>
      <c r="F112" s="9" t="s">
        <v>36</v>
      </c>
      <c r="G112" s="19">
        <v>1</v>
      </c>
    </row>
    <row r="113" spans="1:7" s="3" customFormat="1">
      <c r="A113" s="303"/>
      <c r="B113" s="303"/>
      <c r="C113" s="303"/>
      <c r="D113" s="303"/>
      <c r="E113" s="303"/>
      <c r="F113" s="9" t="s">
        <v>27</v>
      </c>
      <c r="G113" s="19">
        <v>1</v>
      </c>
    </row>
    <row r="114" spans="1:7" s="3" customFormat="1">
      <c r="A114" s="303"/>
      <c r="B114" s="303"/>
      <c r="C114" s="303"/>
      <c r="D114" s="303"/>
      <c r="E114" s="303"/>
      <c r="F114" s="9" t="s">
        <v>37</v>
      </c>
      <c r="G114" s="21">
        <v>1</v>
      </c>
    </row>
    <row r="115" spans="1:7" s="3" customFormat="1">
      <c r="A115" s="304"/>
      <c r="B115" s="304"/>
      <c r="C115" s="304"/>
      <c r="D115" s="304"/>
      <c r="E115" s="304"/>
      <c r="F115" s="9" t="s">
        <v>28</v>
      </c>
      <c r="G115" s="19">
        <v>1</v>
      </c>
    </row>
    <row r="116" spans="1:7" s="3" customFormat="1" ht="99">
      <c r="A116" s="88" t="s">
        <v>1276</v>
      </c>
      <c r="B116" s="88" t="s">
        <v>1277</v>
      </c>
      <c r="C116" s="88" t="s">
        <v>1278</v>
      </c>
      <c r="D116" s="88" t="s">
        <v>1279</v>
      </c>
      <c r="E116" s="88" t="s">
        <v>654</v>
      </c>
      <c r="F116" s="9" t="s">
        <v>39</v>
      </c>
      <c r="G116" s="28">
        <f>(G115*100)/G112</f>
        <v>100</v>
      </c>
    </row>
    <row r="117" spans="1:7" s="3" customFormat="1">
      <c r="A117" s="302" t="s">
        <v>22</v>
      </c>
      <c r="B117" s="302" t="s">
        <v>23</v>
      </c>
      <c r="C117" s="302" t="s">
        <v>31</v>
      </c>
      <c r="D117" s="302" t="s">
        <v>24</v>
      </c>
      <c r="E117" s="302" t="s">
        <v>25</v>
      </c>
      <c r="F117" s="9" t="s">
        <v>26</v>
      </c>
      <c r="G117" s="19">
        <v>100</v>
      </c>
    </row>
    <row r="118" spans="1:7" s="3" customFormat="1">
      <c r="A118" s="303"/>
      <c r="B118" s="303"/>
      <c r="C118" s="303"/>
      <c r="D118" s="303"/>
      <c r="E118" s="303"/>
      <c r="F118" s="9" t="s">
        <v>36</v>
      </c>
      <c r="G118" s="19">
        <v>100</v>
      </c>
    </row>
    <row r="119" spans="1:7" s="3" customFormat="1">
      <c r="A119" s="303"/>
      <c r="B119" s="303"/>
      <c r="C119" s="303"/>
      <c r="D119" s="303"/>
      <c r="E119" s="303"/>
      <c r="F119" s="9" t="s">
        <v>27</v>
      </c>
      <c r="G119" s="19">
        <v>100</v>
      </c>
    </row>
    <row r="120" spans="1:7" s="3" customFormat="1">
      <c r="A120" s="303"/>
      <c r="B120" s="303"/>
      <c r="C120" s="303"/>
      <c r="D120" s="303"/>
      <c r="E120" s="303"/>
      <c r="F120" s="9" t="s">
        <v>37</v>
      </c>
      <c r="G120" s="21">
        <v>100</v>
      </c>
    </row>
    <row r="121" spans="1:7" s="3" customFormat="1">
      <c r="A121" s="304"/>
      <c r="B121" s="304"/>
      <c r="C121" s="304"/>
      <c r="D121" s="304"/>
      <c r="E121" s="304"/>
      <c r="F121" s="9" t="s">
        <v>28</v>
      </c>
      <c r="G121" s="19">
        <v>30.77</v>
      </c>
    </row>
    <row r="122" spans="1:7" s="3" customFormat="1" ht="32.25" customHeight="1">
      <c r="A122" s="88" t="s">
        <v>1280</v>
      </c>
      <c r="B122" s="88" t="s">
        <v>1281</v>
      </c>
      <c r="C122" s="88" t="s">
        <v>1282</v>
      </c>
      <c r="D122" s="88" t="s">
        <v>89</v>
      </c>
      <c r="E122" s="88" t="s">
        <v>654</v>
      </c>
      <c r="F122" s="9" t="s">
        <v>39</v>
      </c>
      <c r="G122" s="28">
        <f>(G121*100)/G118</f>
        <v>30.77</v>
      </c>
    </row>
    <row r="123" spans="1:7" s="3" customFormat="1">
      <c r="A123" s="302" t="s">
        <v>22</v>
      </c>
      <c r="B123" s="302" t="s">
        <v>23</v>
      </c>
      <c r="C123" s="302" t="s">
        <v>31</v>
      </c>
      <c r="D123" s="302" t="s">
        <v>24</v>
      </c>
      <c r="E123" s="302" t="s">
        <v>25</v>
      </c>
      <c r="F123" s="9" t="s">
        <v>26</v>
      </c>
      <c r="G123" s="19">
        <v>2</v>
      </c>
    </row>
    <row r="124" spans="1:7" s="3" customFormat="1">
      <c r="A124" s="303"/>
      <c r="B124" s="303"/>
      <c r="C124" s="303"/>
      <c r="D124" s="303"/>
      <c r="E124" s="303"/>
      <c r="F124" s="9" t="s">
        <v>36</v>
      </c>
      <c r="G124" s="19">
        <v>2</v>
      </c>
    </row>
    <row r="125" spans="1:7" s="3" customFormat="1">
      <c r="A125" s="303"/>
      <c r="B125" s="303"/>
      <c r="C125" s="303"/>
      <c r="D125" s="303"/>
      <c r="E125" s="303"/>
      <c r="F125" s="9" t="s">
        <v>27</v>
      </c>
      <c r="G125" s="19" t="s">
        <v>120</v>
      </c>
    </row>
    <row r="126" spans="1:7" s="3" customFormat="1">
      <c r="A126" s="303"/>
      <c r="B126" s="303"/>
      <c r="C126" s="303"/>
      <c r="D126" s="303"/>
      <c r="E126" s="303"/>
      <c r="F126" s="9" t="s">
        <v>37</v>
      </c>
      <c r="G126" s="21" t="s">
        <v>120</v>
      </c>
    </row>
    <row r="127" spans="1:7" s="3" customFormat="1">
      <c r="A127" s="304"/>
      <c r="B127" s="304"/>
      <c r="C127" s="304"/>
      <c r="D127" s="304"/>
      <c r="E127" s="304"/>
      <c r="F127" s="9" t="s">
        <v>28</v>
      </c>
      <c r="G127" s="19" t="s">
        <v>120</v>
      </c>
    </row>
    <row r="128" spans="1:7" s="3" customFormat="1" ht="49.5">
      <c r="A128" s="88" t="s">
        <v>1283</v>
      </c>
      <c r="B128" s="88" t="s">
        <v>1284</v>
      </c>
      <c r="C128" s="88" t="s">
        <v>1285</v>
      </c>
      <c r="D128" s="88" t="s">
        <v>1286</v>
      </c>
      <c r="E128" s="88" t="s">
        <v>289</v>
      </c>
      <c r="F128" s="9" t="s">
        <v>39</v>
      </c>
      <c r="G128" s="28" t="s">
        <v>120</v>
      </c>
    </row>
    <row r="129" spans="1:7" s="3" customFormat="1">
      <c r="A129" s="302" t="s">
        <v>22</v>
      </c>
      <c r="B129" s="302" t="s">
        <v>23</v>
      </c>
      <c r="C129" s="302" t="s">
        <v>31</v>
      </c>
      <c r="D129" s="302" t="s">
        <v>24</v>
      </c>
      <c r="E129" s="302" t="s">
        <v>25</v>
      </c>
      <c r="F129" s="9" t="s">
        <v>26</v>
      </c>
      <c r="G129" s="19">
        <v>10</v>
      </c>
    </row>
    <row r="130" spans="1:7" s="3" customFormat="1">
      <c r="A130" s="303"/>
      <c r="B130" s="303"/>
      <c r="C130" s="303"/>
      <c r="D130" s="303"/>
      <c r="E130" s="303"/>
      <c r="F130" s="9" t="s">
        <v>36</v>
      </c>
      <c r="G130" s="19">
        <v>10</v>
      </c>
    </row>
    <row r="131" spans="1:7" s="3" customFormat="1">
      <c r="A131" s="303"/>
      <c r="B131" s="303"/>
      <c r="C131" s="303"/>
      <c r="D131" s="303"/>
      <c r="E131" s="303"/>
      <c r="F131" s="9" t="s">
        <v>27</v>
      </c>
      <c r="G131" s="19" t="s">
        <v>120</v>
      </c>
    </row>
    <row r="132" spans="1:7" s="3" customFormat="1">
      <c r="A132" s="303"/>
      <c r="B132" s="303"/>
      <c r="C132" s="303"/>
      <c r="D132" s="303"/>
      <c r="E132" s="303"/>
      <c r="F132" s="9" t="s">
        <v>37</v>
      </c>
      <c r="G132" s="21" t="s">
        <v>120</v>
      </c>
    </row>
    <row r="133" spans="1:7" s="3" customFormat="1">
      <c r="A133" s="304"/>
      <c r="B133" s="304"/>
      <c r="C133" s="304"/>
      <c r="D133" s="304"/>
      <c r="E133" s="304"/>
      <c r="F133" s="9" t="s">
        <v>28</v>
      </c>
      <c r="G133" s="19" t="s">
        <v>120</v>
      </c>
    </row>
    <row r="134" spans="1:7" s="3" customFormat="1" ht="49.5">
      <c r="A134" s="76" t="s">
        <v>1287</v>
      </c>
      <c r="B134" s="76" t="s">
        <v>1288</v>
      </c>
      <c r="C134" s="76" t="s">
        <v>1289</v>
      </c>
      <c r="D134" s="13" t="s">
        <v>89</v>
      </c>
      <c r="E134" s="13" t="s">
        <v>1290</v>
      </c>
      <c r="F134" s="9" t="s">
        <v>39</v>
      </c>
      <c r="G134" s="28" t="s">
        <v>120</v>
      </c>
    </row>
    <row r="135" spans="1:7" s="3" customFormat="1">
      <c r="A135" s="302" t="s">
        <v>22</v>
      </c>
      <c r="B135" s="302" t="s">
        <v>23</v>
      </c>
      <c r="C135" s="302" t="s">
        <v>31</v>
      </c>
      <c r="D135" s="302" t="s">
        <v>24</v>
      </c>
      <c r="E135" s="302" t="s">
        <v>25</v>
      </c>
      <c r="F135" s="9" t="s">
        <v>26</v>
      </c>
      <c r="G135" s="19">
        <v>3</v>
      </c>
    </row>
    <row r="136" spans="1:7" s="3" customFormat="1">
      <c r="A136" s="303"/>
      <c r="B136" s="303"/>
      <c r="C136" s="303"/>
      <c r="D136" s="303"/>
      <c r="E136" s="303"/>
      <c r="F136" s="9" t="s">
        <v>36</v>
      </c>
      <c r="G136" s="19">
        <v>3</v>
      </c>
    </row>
    <row r="137" spans="1:7" s="3" customFormat="1">
      <c r="A137" s="303"/>
      <c r="B137" s="303"/>
      <c r="C137" s="303"/>
      <c r="D137" s="303"/>
      <c r="E137" s="303"/>
      <c r="F137" s="9" t="s">
        <v>27</v>
      </c>
      <c r="G137" s="19" t="s">
        <v>120</v>
      </c>
    </row>
    <row r="138" spans="1:7" s="3" customFormat="1">
      <c r="A138" s="303"/>
      <c r="B138" s="303"/>
      <c r="C138" s="303"/>
      <c r="D138" s="303"/>
      <c r="E138" s="303"/>
      <c r="F138" s="9" t="s">
        <v>37</v>
      </c>
      <c r="G138" s="21" t="s">
        <v>120</v>
      </c>
    </row>
    <row r="139" spans="1:7" s="3" customFormat="1">
      <c r="A139" s="304"/>
      <c r="B139" s="304"/>
      <c r="C139" s="304"/>
      <c r="D139" s="304"/>
      <c r="E139" s="304"/>
      <c r="F139" s="9" t="s">
        <v>28</v>
      </c>
      <c r="G139" s="19" t="s">
        <v>120</v>
      </c>
    </row>
    <row r="140" spans="1:7" s="3" customFormat="1" ht="33">
      <c r="A140" s="88" t="s">
        <v>1291</v>
      </c>
      <c r="B140" s="88" t="s">
        <v>1292</v>
      </c>
      <c r="C140" s="88" t="s">
        <v>1293</v>
      </c>
      <c r="D140" s="88" t="s">
        <v>89</v>
      </c>
      <c r="E140" s="88" t="s">
        <v>103</v>
      </c>
      <c r="F140" s="9" t="s">
        <v>39</v>
      </c>
      <c r="G140" s="28" t="s">
        <v>120</v>
      </c>
    </row>
    <row r="141" spans="1:7" s="3" customFormat="1">
      <c r="A141" s="302" t="s">
        <v>22</v>
      </c>
      <c r="B141" s="302" t="s">
        <v>23</v>
      </c>
      <c r="C141" s="302" t="s">
        <v>31</v>
      </c>
      <c r="D141" s="302" t="s">
        <v>24</v>
      </c>
      <c r="E141" s="302" t="s">
        <v>25</v>
      </c>
      <c r="F141" s="9" t="s">
        <v>26</v>
      </c>
      <c r="G141" s="19">
        <v>3</v>
      </c>
    </row>
    <row r="142" spans="1:7" s="3" customFormat="1">
      <c r="A142" s="303"/>
      <c r="B142" s="303"/>
      <c r="C142" s="303"/>
      <c r="D142" s="303"/>
      <c r="E142" s="303"/>
      <c r="F142" s="9" t="s">
        <v>36</v>
      </c>
      <c r="G142" s="19">
        <v>3</v>
      </c>
    </row>
    <row r="143" spans="1:7" s="3" customFormat="1">
      <c r="A143" s="303"/>
      <c r="B143" s="303"/>
      <c r="C143" s="303"/>
      <c r="D143" s="303"/>
      <c r="E143" s="303"/>
      <c r="F143" s="9" t="s">
        <v>27</v>
      </c>
      <c r="G143" s="19" t="s">
        <v>120</v>
      </c>
    </row>
    <row r="144" spans="1:7" s="3" customFormat="1">
      <c r="A144" s="303"/>
      <c r="B144" s="303"/>
      <c r="C144" s="303"/>
      <c r="D144" s="303"/>
      <c r="E144" s="303"/>
      <c r="F144" s="9" t="s">
        <v>37</v>
      </c>
      <c r="G144" s="21" t="s">
        <v>120</v>
      </c>
    </row>
    <row r="145" spans="1:7" s="3" customFormat="1">
      <c r="A145" s="304"/>
      <c r="B145" s="304"/>
      <c r="C145" s="304"/>
      <c r="D145" s="304"/>
      <c r="E145" s="304"/>
      <c r="F145" s="9" t="s">
        <v>28</v>
      </c>
      <c r="G145" s="19" t="s">
        <v>120</v>
      </c>
    </row>
    <row r="146" spans="1:7" s="3" customFormat="1" ht="33">
      <c r="A146" s="88" t="s">
        <v>1294</v>
      </c>
      <c r="B146" s="88" t="s">
        <v>1295</v>
      </c>
      <c r="C146" s="88" t="s">
        <v>1293</v>
      </c>
      <c r="D146" s="88" t="s">
        <v>89</v>
      </c>
      <c r="E146" s="88" t="s">
        <v>103</v>
      </c>
      <c r="F146" s="9" t="s">
        <v>39</v>
      </c>
      <c r="G146" s="28" t="s">
        <v>120</v>
      </c>
    </row>
    <row r="147" spans="1:7" s="3" customFormat="1" ht="16.5" customHeight="1">
      <c r="A147" s="247" t="s">
        <v>29</v>
      </c>
      <c r="B147" s="248"/>
      <c r="C147" s="248"/>
      <c r="D147" s="248"/>
      <c r="E147" s="248"/>
      <c r="F147" s="248"/>
      <c r="G147" s="249"/>
    </row>
    <row r="148" spans="1:7" s="3" customFormat="1">
      <c r="A148" s="275" t="s">
        <v>1261</v>
      </c>
      <c r="B148" s="275"/>
      <c r="C148" s="275"/>
      <c r="D148" s="275"/>
      <c r="E148" s="275"/>
      <c r="F148" s="275"/>
      <c r="G148" s="275"/>
    </row>
    <row r="149" spans="1:7" s="3" customFormat="1">
      <c r="A149" s="10" t="s">
        <v>53</v>
      </c>
      <c r="B149" s="280" t="s">
        <v>1296</v>
      </c>
      <c r="C149" s="280"/>
      <c r="D149" s="280"/>
      <c r="E149" s="280"/>
      <c r="F149" s="280"/>
      <c r="G149" s="280"/>
    </row>
    <row r="150" spans="1:7" s="3" customFormat="1">
      <c r="A150" s="275" t="s">
        <v>1264</v>
      </c>
      <c r="B150" s="275"/>
      <c r="C150" s="275"/>
      <c r="D150" s="275"/>
      <c r="E150" s="275"/>
      <c r="F150" s="275"/>
      <c r="G150" s="275"/>
    </row>
    <row r="151" spans="1:7" s="3" customFormat="1">
      <c r="A151" s="10" t="s">
        <v>53</v>
      </c>
      <c r="B151" s="280" t="s">
        <v>1297</v>
      </c>
      <c r="C151" s="280"/>
      <c r="D151" s="280"/>
      <c r="E151" s="280"/>
      <c r="F151" s="280"/>
      <c r="G151" s="280"/>
    </row>
    <row r="152" spans="1:7" s="3" customFormat="1">
      <c r="A152" s="275" t="s">
        <v>1267</v>
      </c>
      <c r="B152" s="275"/>
      <c r="C152" s="275"/>
      <c r="D152" s="275"/>
      <c r="E152" s="275"/>
      <c r="F152" s="275"/>
      <c r="G152" s="275"/>
    </row>
    <row r="153" spans="1:7" s="3" customFormat="1">
      <c r="A153" s="10" t="s">
        <v>53</v>
      </c>
      <c r="B153" s="280" t="s">
        <v>1298</v>
      </c>
      <c r="C153" s="280"/>
      <c r="D153" s="280"/>
      <c r="E153" s="280"/>
      <c r="F153" s="280"/>
      <c r="G153" s="280"/>
    </row>
    <row r="154" spans="1:7" s="3" customFormat="1">
      <c r="A154" s="275" t="s">
        <v>1270</v>
      </c>
      <c r="B154" s="275"/>
      <c r="C154" s="275"/>
      <c r="D154" s="275"/>
      <c r="E154" s="275"/>
      <c r="F154" s="275"/>
      <c r="G154" s="275"/>
    </row>
    <row r="155" spans="1:7" s="3" customFormat="1">
      <c r="A155" s="10" t="s">
        <v>53</v>
      </c>
      <c r="B155" s="280" t="s">
        <v>1299</v>
      </c>
      <c r="C155" s="280"/>
      <c r="D155" s="280"/>
      <c r="E155" s="280"/>
      <c r="F155" s="280"/>
      <c r="G155" s="280"/>
    </row>
    <row r="156" spans="1:7" s="3" customFormat="1">
      <c r="A156" s="275" t="s">
        <v>1273</v>
      </c>
      <c r="B156" s="275"/>
      <c r="C156" s="275"/>
      <c r="D156" s="275"/>
      <c r="E156" s="275"/>
      <c r="F156" s="275"/>
      <c r="G156" s="275"/>
    </row>
    <row r="157" spans="1:7" s="3" customFormat="1">
      <c r="A157" s="10" t="s">
        <v>53</v>
      </c>
      <c r="B157" s="280" t="s">
        <v>1300</v>
      </c>
      <c r="C157" s="280"/>
      <c r="D157" s="280"/>
      <c r="E157" s="280"/>
      <c r="F157" s="280"/>
      <c r="G157" s="280"/>
    </row>
    <row r="158" spans="1:7" s="3" customFormat="1">
      <c r="A158" s="275" t="s">
        <v>1276</v>
      </c>
      <c r="B158" s="275"/>
      <c r="C158" s="275"/>
      <c r="D158" s="275"/>
      <c r="E158" s="275"/>
      <c r="F158" s="275"/>
      <c r="G158" s="275"/>
    </row>
    <row r="159" spans="1:7" s="3" customFormat="1">
      <c r="A159" s="10" t="s">
        <v>53</v>
      </c>
      <c r="B159" s="280" t="s">
        <v>1301</v>
      </c>
      <c r="C159" s="280"/>
      <c r="D159" s="280"/>
      <c r="E159" s="280"/>
      <c r="F159" s="280"/>
      <c r="G159" s="280"/>
    </row>
    <row r="160" spans="1:7" s="3" customFormat="1">
      <c r="A160" s="275" t="s">
        <v>1280</v>
      </c>
      <c r="B160" s="275"/>
      <c r="C160" s="275"/>
      <c r="D160" s="275"/>
      <c r="E160" s="275"/>
      <c r="F160" s="275"/>
      <c r="G160" s="275"/>
    </row>
    <row r="161" spans="1:7" s="3" customFormat="1">
      <c r="A161" s="10" t="s">
        <v>53</v>
      </c>
      <c r="B161" s="280" t="s">
        <v>1302</v>
      </c>
      <c r="C161" s="280"/>
      <c r="D161" s="280"/>
      <c r="E161" s="280"/>
      <c r="F161" s="280"/>
      <c r="G161" s="280"/>
    </row>
    <row r="162" spans="1:7" s="3" customFormat="1">
      <c r="A162" s="277"/>
      <c r="B162" s="277"/>
      <c r="C162" s="277"/>
      <c r="D162" s="277"/>
      <c r="E162" s="277"/>
      <c r="F162" s="277"/>
      <c r="G162" s="277"/>
    </row>
    <row r="163" spans="1:7" s="3" customFormat="1">
      <c r="A163" s="256" t="s">
        <v>38</v>
      </c>
      <c r="B163" s="256"/>
      <c r="C163" s="256"/>
      <c r="D163" s="256"/>
      <c r="E163" s="256"/>
      <c r="F163" s="256"/>
      <c r="G163" s="256"/>
    </row>
    <row r="164" spans="1:7" s="3" customFormat="1">
      <c r="A164" s="275" t="s">
        <v>1239</v>
      </c>
      <c r="B164" s="275"/>
      <c r="C164" s="275"/>
      <c r="D164" s="275"/>
      <c r="E164" s="275"/>
      <c r="F164" s="275"/>
      <c r="G164" s="275"/>
    </row>
    <row r="165" spans="1:7" s="3" customFormat="1" ht="33">
      <c r="A165" s="11" t="s">
        <v>33</v>
      </c>
      <c r="B165" s="276" t="s">
        <v>358</v>
      </c>
      <c r="C165" s="276"/>
      <c r="D165" s="276"/>
      <c r="E165" s="276"/>
      <c r="F165" s="276"/>
      <c r="G165" s="276"/>
    </row>
    <row r="166" spans="1:7" s="3" customFormat="1">
      <c r="A166" s="11" t="s">
        <v>34</v>
      </c>
      <c r="B166" s="276" t="s">
        <v>1303</v>
      </c>
      <c r="C166" s="276"/>
      <c r="D166" s="276"/>
      <c r="E166" s="276"/>
      <c r="F166" s="276"/>
      <c r="G166" s="276"/>
    </row>
    <row r="167" spans="1:7" s="3" customFormat="1">
      <c r="A167" s="11" t="s">
        <v>35</v>
      </c>
      <c r="B167" s="276" t="s">
        <v>1303</v>
      </c>
      <c r="C167" s="276"/>
      <c r="D167" s="276"/>
      <c r="E167" s="276"/>
      <c r="F167" s="276"/>
      <c r="G167" s="276"/>
    </row>
    <row r="168" spans="1:7" s="3" customFormat="1">
      <c r="A168" s="275" t="s">
        <v>1242</v>
      </c>
      <c r="B168" s="275"/>
      <c r="C168" s="275"/>
      <c r="D168" s="275"/>
      <c r="E168" s="275"/>
      <c r="F168" s="275"/>
      <c r="G168" s="275"/>
    </row>
    <row r="169" spans="1:7" s="3" customFormat="1" ht="33">
      <c r="A169" s="11" t="s">
        <v>33</v>
      </c>
      <c r="B169" s="276" t="s">
        <v>358</v>
      </c>
      <c r="C169" s="276"/>
      <c r="D169" s="276"/>
      <c r="E169" s="276"/>
      <c r="F169" s="276"/>
      <c r="G169" s="276"/>
    </row>
    <row r="170" spans="1:7" s="3" customFormat="1">
      <c r="A170" s="11" t="s">
        <v>34</v>
      </c>
      <c r="B170" s="276" t="s">
        <v>1303</v>
      </c>
      <c r="C170" s="276"/>
      <c r="D170" s="276"/>
      <c r="E170" s="276"/>
      <c r="F170" s="276"/>
      <c r="G170" s="276"/>
    </row>
    <row r="171" spans="1:7" s="3" customFormat="1">
      <c r="A171" s="11" t="s">
        <v>35</v>
      </c>
      <c r="B171" s="276" t="s">
        <v>1303</v>
      </c>
      <c r="C171" s="276"/>
      <c r="D171" s="276"/>
      <c r="E171" s="276"/>
      <c r="F171" s="276"/>
      <c r="G171" s="276"/>
    </row>
    <row r="172" spans="1:7" s="3" customFormat="1">
      <c r="A172" s="275" t="s">
        <v>1276</v>
      </c>
      <c r="B172" s="275"/>
      <c r="C172" s="275"/>
      <c r="D172" s="275"/>
      <c r="E172" s="275"/>
      <c r="F172" s="275"/>
      <c r="G172" s="275"/>
    </row>
    <row r="173" spans="1:7" s="3" customFormat="1" ht="33">
      <c r="A173" s="11" t="s">
        <v>33</v>
      </c>
      <c r="B173" s="276" t="s">
        <v>358</v>
      </c>
      <c r="C173" s="276"/>
      <c r="D173" s="276"/>
      <c r="E173" s="276"/>
      <c r="F173" s="276"/>
      <c r="G173" s="276"/>
    </row>
    <row r="174" spans="1:7" s="3" customFormat="1">
      <c r="A174" s="11" t="s">
        <v>34</v>
      </c>
      <c r="B174" s="276" t="s">
        <v>1303</v>
      </c>
      <c r="C174" s="276"/>
      <c r="D174" s="276"/>
      <c r="E174" s="276"/>
      <c r="F174" s="276"/>
      <c r="G174" s="276"/>
    </row>
    <row r="175" spans="1:7" s="3" customFormat="1">
      <c r="A175" s="11" t="s">
        <v>35</v>
      </c>
      <c r="B175" s="276" t="s">
        <v>1303</v>
      </c>
      <c r="C175" s="276"/>
      <c r="D175" s="276"/>
      <c r="E175" s="276"/>
      <c r="F175" s="276"/>
      <c r="G175" s="276"/>
    </row>
    <row r="176" spans="1:7" s="3" customFormat="1">
      <c r="A176" s="277"/>
      <c r="B176" s="277"/>
      <c r="C176" s="277"/>
      <c r="D176" s="277"/>
      <c r="E176" s="277"/>
      <c r="F176" s="277"/>
      <c r="G176" s="277"/>
    </row>
    <row r="177" spans="1:8" ht="16.5" customHeight="1">
      <c r="A177" s="256" t="s">
        <v>61</v>
      </c>
      <c r="B177" s="256"/>
      <c r="C177" s="256"/>
      <c r="D177" s="256"/>
      <c r="E177" s="256"/>
      <c r="F177" s="256"/>
      <c r="G177" s="256"/>
      <c r="H177" s="4"/>
    </row>
    <row r="178" spans="1:8">
      <c r="A178" s="275" t="s">
        <v>1267</v>
      </c>
      <c r="B178" s="275"/>
      <c r="C178" s="275"/>
      <c r="D178" s="275"/>
      <c r="E178" s="275"/>
      <c r="F178" s="275"/>
      <c r="G178" s="275"/>
      <c r="H178" s="4"/>
    </row>
    <row r="179" spans="1:8" s="6" customFormat="1" ht="33.75" customHeight="1">
      <c r="A179" s="10" t="s">
        <v>53</v>
      </c>
      <c r="B179" s="280" t="s">
        <v>1304</v>
      </c>
      <c r="C179" s="280"/>
      <c r="D179" s="280"/>
      <c r="E179" s="280"/>
      <c r="F179" s="280"/>
      <c r="G179" s="280"/>
      <c r="H179" s="5"/>
    </row>
    <row r="180" spans="1:8">
      <c r="A180" s="275" t="s">
        <v>1305</v>
      </c>
      <c r="B180" s="275"/>
      <c r="C180" s="275"/>
      <c r="D180" s="275"/>
      <c r="E180" s="275"/>
      <c r="F180" s="275"/>
      <c r="G180" s="275"/>
    </row>
    <row r="181" spans="1:8" ht="33.75" customHeight="1">
      <c r="A181" s="10" t="s">
        <v>53</v>
      </c>
      <c r="B181" s="280" t="s">
        <v>1306</v>
      </c>
      <c r="C181" s="280"/>
      <c r="D181" s="280"/>
      <c r="E181" s="280"/>
      <c r="F181" s="280"/>
      <c r="G181" s="280"/>
    </row>
    <row r="182" spans="1:8">
      <c r="A182" s="275" t="s">
        <v>1307</v>
      </c>
      <c r="B182" s="275"/>
      <c r="C182" s="275"/>
      <c r="D182" s="275"/>
      <c r="E182" s="275"/>
      <c r="F182" s="275"/>
      <c r="G182" s="275"/>
    </row>
    <row r="183" spans="1:8" ht="33.75" customHeight="1">
      <c r="A183" s="10" t="s">
        <v>53</v>
      </c>
      <c r="B183" s="280" t="s">
        <v>1308</v>
      </c>
      <c r="C183" s="280"/>
      <c r="D183" s="280"/>
      <c r="E183" s="280"/>
      <c r="F183" s="280"/>
      <c r="G183" s="280"/>
    </row>
    <row r="184" spans="1:8">
      <c r="A184" s="275" t="s">
        <v>1309</v>
      </c>
      <c r="B184" s="275"/>
      <c r="C184" s="275"/>
      <c r="D184" s="275"/>
      <c r="E184" s="275"/>
      <c r="F184" s="275"/>
      <c r="G184" s="275"/>
      <c r="H184" s="4"/>
    </row>
    <row r="185" spans="1:8" s="6" customFormat="1" ht="33.75" customHeight="1">
      <c r="A185" s="10" t="s">
        <v>53</v>
      </c>
      <c r="B185" s="280" t="s">
        <v>1310</v>
      </c>
      <c r="C185" s="280"/>
      <c r="D185" s="280"/>
      <c r="E185" s="280"/>
      <c r="F185" s="280"/>
      <c r="G185" s="280"/>
      <c r="H185" s="5"/>
    </row>
    <row r="186" spans="1:8">
      <c r="A186" s="275" t="s">
        <v>1311</v>
      </c>
      <c r="B186" s="275"/>
      <c r="C186" s="275"/>
      <c r="D186" s="275"/>
      <c r="E186" s="275"/>
      <c r="F186" s="275"/>
      <c r="G186" s="275"/>
    </row>
    <row r="187" spans="1:8" ht="33.75" customHeight="1">
      <c r="A187" s="10" t="s">
        <v>53</v>
      </c>
      <c r="B187" s="280" t="s">
        <v>1312</v>
      </c>
      <c r="C187" s="280"/>
      <c r="D187" s="280"/>
      <c r="E187" s="280"/>
      <c r="F187" s="280"/>
      <c r="G187" s="280"/>
    </row>
    <row r="188" spans="1:8">
      <c r="A188" s="275" t="s">
        <v>1313</v>
      </c>
      <c r="B188" s="275"/>
      <c r="C188" s="275"/>
      <c r="D188" s="275"/>
      <c r="E188" s="275"/>
      <c r="F188" s="275"/>
      <c r="G188" s="275"/>
    </row>
    <row r="189" spans="1:8" ht="33.75" customHeight="1">
      <c r="A189" s="10" t="s">
        <v>53</v>
      </c>
      <c r="B189" s="280" t="s">
        <v>1314</v>
      </c>
      <c r="C189" s="280"/>
      <c r="D189" s="280"/>
      <c r="E189" s="280"/>
      <c r="F189" s="280"/>
      <c r="G189" s="280"/>
    </row>
    <row r="190" spans="1:8">
      <c r="A190" s="275" t="s">
        <v>1315</v>
      </c>
      <c r="B190" s="275"/>
      <c r="C190" s="275"/>
      <c r="D190" s="275"/>
      <c r="E190" s="275"/>
      <c r="F190" s="275"/>
      <c r="G190" s="275"/>
      <c r="H190" s="4"/>
    </row>
    <row r="191" spans="1:8" s="6" customFormat="1" ht="33.75" customHeight="1">
      <c r="A191" s="10" t="s">
        <v>53</v>
      </c>
      <c r="B191" s="280" t="s">
        <v>1316</v>
      </c>
      <c r="C191" s="280"/>
      <c r="D191" s="280"/>
      <c r="E191" s="280"/>
      <c r="F191" s="280"/>
      <c r="G191" s="280"/>
      <c r="H191" s="5"/>
    </row>
    <row r="192" spans="1:8">
      <c r="A192" s="275" t="s">
        <v>1317</v>
      </c>
      <c r="B192" s="275"/>
      <c r="C192" s="275"/>
      <c r="D192" s="275"/>
      <c r="E192" s="275"/>
      <c r="F192" s="275"/>
      <c r="G192" s="275"/>
    </row>
    <row r="193" spans="1:8" ht="33.75" customHeight="1">
      <c r="A193" s="10" t="s">
        <v>53</v>
      </c>
      <c r="B193" s="280" t="s">
        <v>1318</v>
      </c>
      <c r="C193" s="280"/>
      <c r="D193" s="280"/>
      <c r="E193" s="280"/>
      <c r="F193" s="280"/>
      <c r="G193" s="280"/>
    </row>
    <row r="194" spans="1:8">
      <c r="A194" s="275" t="s">
        <v>1319</v>
      </c>
      <c r="B194" s="275"/>
      <c r="C194" s="275"/>
      <c r="D194" s="275"/>
      <c r="E194" s="275"/>
      <c r="F194" s="275"/>
      <c r="G194" s="275"/>
    </row>
    <row r="195" spans="1:8" ht="33.75" customHeight="1">
      <c r="A195" s="10" t="s">
        <v>53</v>
      </c>
      <c r="B195" s="280" t="s">
        <v>1320</v>
      </c>
      <c r="C195" s="280"/>
      <c r="D195" s="280"/>
      <c r="E195" s="280"/>
      <c r="F195" s="280"/>
      <c r="G195" s="280"/>
    </row>
    <row r="196" spans="1:8">
      <c r="A196" s="275" t="s">
        <v>1321</v>
      </c>
      <c r="B196" s="275"/>
      <c r="C196" s="275"/>
      <c r="D196" s="275"/>
      <c r="E196" s="275"/>
      <c r="F196" s="275"/>
      <c r="G196" s="275"/>
      <c r="H196" s="4"/>
    </row>
    <row r="197" spans="1:8" s="6" customFormat="1" ht="33.75" customHeight="1">
      <c r="A197" s="10" t="s">
        <v>53</v>
      </c>
      <c r="B197" s="280" t="s">
        <v>1322</v>
      </c>
      <c r="C197" s="280"/>
      <c r="D197" s="280"/>
      <c r="E197" s="280"/>
      <c r="F197" s="280"/>
      <c r="G197" s="280"/>
      <c r="H197" s="5"/>
    </row>
    <row r="198" spans="1:8">
      <c r="A198" s="275" t="s">
        <v>1323</v>
      </c>
      <c r="B198" s="275"/>
      <c r="C198" s="275"/>
      <c r="D198" s="275"/>
      <c r="E198" s="275"/>
      <c r="F198" s="275"/>
      <c r="G198" s="275"/>
    </row>
    <row r="199" spans="1:8" ht="33.75" customHeight="1">
      <c r="A199" s="10" t="s">
        <v>53</v>
      </c>
      <c r="B199" s="280" t="s">
        <v>1324</v>
      </c>
      <c r="C199" s="280"/>
      <c r="D199" s="280"/>
      <c r="E199" s="280"/>
      <c r="F199" s="280"/>
      <c r="G199" s="280"/>
    </row>
    <row r="200" spans="1:8">
      <c r="A200" s="275" t="s">
        <v>1325</v>
      </c>
      <c r="B200" s="275"/>
      <c r="C200" s="275"/>
      <c r="D200" s="275"/>
      <c r="E200" s="275"/>
      <c r="F200" s="275"/>
      <c r="G200" s="275"/>
    </row>
    <row r="201" spans="1:8" ht="33.75" customHeight="1">
      <c r="A201" s="10" t="s">
        <v>53</v>
      </c>
      <c r="B201" s="280" t="s">
        <v>1326</v>
      </c>
      <c r="C201" s="280"/>
      <c r="D201" s="280"/>
      <c r="E201" s="280"/>
      <c r="F201" s="280"/>
      <c r="G201" s="280"/>
    </row>
    <row r="202" spans="1:8">
      <c r="A202" s="275" t="s">
        <v>1327</v>
      </c>
      <c r="B202" s="275"/>
      <c r="C202" s="275"/>
      <c r="D202" s="275"/>
      <c r="E202" s="275"/>
      <c r="F202" s="275"/>
      <c r="G202" s="275"/>
      <c r="H202" s="4"/>
    </row>
    <row r="203" spans="1:8" s="6" customFormat="1" ht="33.75" customHeight="1">
      <c r="A203" s="10" t="s">
        <v>53</v>
      </c>
      <c r="B203" s="280" t="s">
        <v>1328</v>
      </c>
      <c r="C203" s="280"/>
      <c r="D203" s="280"/>
      <c r="E203" s="280"/>
      <c r="F203" s="280"/>
      <c r="G203" s="280"/>
      <c r="H203" s="5"/>
    </row>
    <row r="204" spans="1:8">
      <c r="A204" s="275" t="s">
        <v>1329</v>
      </c>
      <c r="B204" s="275"/>
      <c r="C204" s="275"/>
      <c r="D204" s="275"/>
      <c r="E204" s="275"/>
      <c r="F204" s="275"/>
      <c r="G204" s="275"/>
    </row>
    <row r="205" spans="1:8" ht="38.25" customHeight="1">
      <c r="A205" s="10" t="s">
        <v>53</v>
      </c>
      <c r="B205" s="280" t="s">
        <v>1330</v>
      </c>
      <c r="C205" s="280"/>
      <c r="D205" s="280"/>
      <c r="E205" s="280"/>
      <c r="F205" s="280"/>
      <c r="G205" s="280"/>
    </row>
    <row r="206" spans="1:8">
      <c r="A206" s="305" t="s">
        <v>1331</v>
      </c>
      <c r="B206" s="306"/>
      <c r="C206" s="306"/>
      <c r="D206" s="306"/>
      <c r="E206" s="306"/>
      <c r="F206" s="306"/>
      <c r="G206" s="307"/>
    </row>
    <row r="207" spans="1:8" ht="33.75" customHeight="1">
      <c r="A207" s="10" t="s">
        <v>53</v>
      </c>
      <c r="B207" s="308" t="s">
        <v>1332</v>
      </c>
      <c r="C207" s="309"/>
      <c r="D207" s="309"/>
      <c r="E207" s="309"/>
      <c r="F207" s="309"/>
      <c r="G207" s="310"/>
    </row>
    <row r="208" spans="1:8">
      <c r="A208" s="305" t="s">
        <v>1333</v>
      </c>
      <c r="B208" s="306"/>
      <c r="C208" s="306"/>
      <c r="D208" s="306"/>
      <c r="E208" s="306"/>
      <c r="F208" s="306"/>
      <c r="G208" s="307"/>
    </row>
    <row r="209" spans="1:7" ht="33.75" customHeight="1">
      <c r="A209" s="10" t="s">
        <v>53</v>
      </c>
      <c r="B209" s="308" t="s">
        <v>1334</v>
      </c>
      <c r="C209" s="309"/>
      <c r="D209" s="309"/>
      <c r="E209" s="309"/>
      <c r="F209" s="309"/>
      <c r="G209" s="310"/>
    </row>
    <row r="210" spans="1:7">
      <c r="A210" s="305" t="s">
        <v>1245</v>
      </c>
      <c r="B210" s="306"/>
      <c r="C210" s="306"/>
      <c r="D210" s="306"/>
      <c r="E210" s="306"/>
      <c r="F210" s="306"/>
      <c r="G210" s="307"/>
    </row>
    <row r="211" spans="1:7" ht="33.75" customHeight="1">
      <c r="A211" s="10" t="s">
        <v>53</v>
      </c>
      <c r="B211" s="308" t="s">
        <v>1335</v>
      </c>
      <c r="C211" s="309"/>
      <c r="D211" s="309"/>
      <c r="E211" s="309"/>
      <c r="F211" s="309"/>
      <c r="G211" s="310"/>
    </row>
    <row r="212" spans="1:7">
      <c r="A212" s="305" t="s">
        <v>1248</v>
      </c>
      <c r="B212" s="306"/>
      <c r="C212" s="306"/>
      <c r="D212" s="306"/>
      <c r="E212" s="306"/>
      <c r="F212" s="306"/>
      <c r="G212" s="307"/>
    </row>
    <row r="213" spans="1:7" ht="33.75" customHeight="1">
      <c r="A213" s="10" t="s">
        <v>53</v>
      </c>
      <c r="B213" s="308" t="s">
        <v>1336</v>
      </c>
      <c r="C213" s="309"/>
      <c r="D213" s="309"/>
      <c r="E213" s="309"/>
      <c r="F213" s="309"/>
      <c r="G213" s="310"/>
    </row>
    <row r="214" spans="1:7">
      <c r="A214" s="305" t="s">
        <v>1251</v>
      </c>
      <c r="B214" s="306"/>
      <c r="C214" s="306"/>
      <c r="D214" s="306"/>
      <c r="E214" s="306"/>
      <c r="F214" s="306"/>
      <c r="G214" s="307"/>
    </row>
    <row r="215" spans="1:7" ht="33.75" customHeight="1">
      <c r="A215" s="10" t="s">
        <v>53</v>
      </c>
      <c r="B215" s="308" t="s">
        <v>1337</v>
      </c>
      <c r="C215" s="309"/>
      <c r="D215" s="309"/>
      <c r="E215" s="309"/>
      <c r="F215" s="309"/>
      <c r="G215" s="310"/>
    </row>
    <row r="216" spans="1:7">
      <c r="A216" s="305" t="s">
        <v>1258</v>
      </c>
      <c r="B216" s="306"/>
      <c r="C216" s="306"/>
      <c r="D216" s="306"/>
      <c r="E216" s="306"/>
      <c r="F216" s="306"/>
      <c r="G216" s="307"/>
    </row>
    <row r="217" spans="1:7" ht="33.75" customHeight="1">
      <c r="A217" s="10" t="s">
        <v>53</v>
      </c>
      <c r="B217" s="308" t="s">
        <v>1338</v>
      </c>
      <c r="C217" s="309"/>
      <c r="D217" s="309"/>
      <c r="E217" s="309"/>
      <c r="F217" s="309"/>
      <c r="G217" s="310"/>
    </row>
    <row r="218" spans="1:7">
      <c r="A218" s="305" t="s">
        <v>1261</v>
      </c>
      <c r="B218" s="306"/>
      <c r="C218" s="306"/>
      <c r="D218" s="306"/>
      <c r="E218" s="306"/>
      <c r="F218" s="306"/>
      <c r="G218" s="307"/>
    </row>
    <row r="219" spans="1:7" ht="33.75" customHeight="1">
      <c r="A219" s="10" t="s">
        <v>53</v>
      </c>
      <c r="B219" s="308" t="s">
        <v>1339</v>
      </c>
      <c r="C219" s="309"/>
      <c r="D219" s="309"/>
      <c r="E219" s="309"/>
      <c r="F219" s="309"/>
      <c r="G219" s="310"/>
    </row>
    <row r="220" spans="1:7">
      <c r="A220" s="305" t="s">
        <v>1264</v>
      </c>
      <c r="B220" s="306"/>
      <c r="C220" s="306"/>
      <c r="D220" s="306"/>
      <c r="E220" s="306"/>
      <c r="F220" s="306"/>
      <c r="G220" s="307"/>
    </row>
    <row r="221" spans="1:7" ht="33.75" customHeight="1">
      <c r="A221" s="10" t="s">
        <v>53</v>
      </c>
      <c r="B221" s="308" t="s">
        <v>1340</v>
      </c>
      <c r="C221" s="309"/>
      <c r="D221" s="309"/>
      <c r="E221" s="309"/>
      <c r="F221" s="309"/>
      <c r="G221" s="310"/>
    </row>
    <row r="222" spans="1:7">
      <c r="A222" s="305" t="s">
        <v>1267</v>
      </c>
      <c r="B222" s="306"/>
      <c r="C222" s="306"/>
      <c r="D222" s="306"/>
      <c r="E222" s="306"/>
      <c r="F222" s="306"/>
      <c r="G222" s="307"/>
    </row>
    <row r="223" spans="1:7" ht="33.75" customHeight="1">
      <c r="A223" s="10" t="s">
        <v>53</v>
      </c>
      <c r="B223" s="308" t="s">
        <v>1341</v>
      </c>
      <c r="C223" s="309"/>
      <c r="D223" s="309"/>
      <c r="E223" s="309"/>
      <c r="F223" s="309"/>
      <c r="G223" s="310"/>
    </row>
    <row r="224" spans="1:7">
      <c r="A224" s="305" t="s">
        <v>1270</v>
      </c>
      <c r="B224" s="306"/>
      <c r="C224" s="306"/>
      <c r="D224" s="306"/>
      <c r="E224" s="306"/>
      <c r="F224" s="306"/>
      <c r="G224" s="307"/>
    </row>
    <row r="225" spans="1:7" ht="33.75" customHeight="1">
      <c r="A225" s="10" t="s">
        <v>53</v>
      </c>
      <c r="B225" s="308" t="s">
        <v>1342</v>
      </c>
      <c r="C225" s="309"/>
      <c r="D225" s="309"/>
      <c r="E225" s="309"/>
      <c r="F225" s="309"/>
      <c r="G225" s="310"/>
    </row>
    <row r="226" spans="1:7">
      <c r="A226" s="305" t="s">
        <v>1273</v>
      </c>
      <c r="B226" s="306"/>
      <c r="C226" s="306"/>
      <c r="D226" s="306"/>
      <c r="E226" s="306"/>
      <c r="F226" s="306"/>
      <c r="G226" s="307"/>
    </row>
    <row r="227" spans="1:7" ht="33.75" customHeight="1">
      <c r="A227" s="10" t="s">
        <v>53</v>
      </c>
      <c r="B227" s="308" t="s">
        <v>1343</v>
      </c>
      <c r="C227" s="309"/>
      <c r="D227" s="309"/>
      <c r="E227" s="309"/>
      <c r="F227" s="309"/>
      <c r="G227" s="310"/>
    </row>
    <row r="228" spans="1:7">
      <c r="A228" s="305" t="s">
        <v>1287</v>
      </c>
      <c r="B228" s="306"/>
      <c r="C228" s="306"/>
      <c r="D228" s="306"/>
      <c r="E228" s="306"/>
      <c r="F228" s="306"/>
      <c r="G228" s="307"/>
    </row>
    <row r="229" spans="1:7" ht="33.75" customHeight="1">
      <c r="A229" s="10" t="s">
        <v>53</v>
      </c>
      <c r="B229" s="308" t="s">
        <v>1344</v>
      </c>
      <c r="C229" s="309"/>
      <c r="D229" s="309"/>
      <c r="E229" s="309"/>
      <c r="F229" s="309"/>
      <c r="G229" s="310"/>
    </row>
    <row r="230" spans="1:7">
      <c r="A230" s="305" t="s">
        <v>1291</v>
      </c>
      <c r="B230" s="306"/>
      <c r="C230" s="306"/>
      <c r="D230" s="306"/>
      <c r="E230" s="306"/>
      <c r="F230" s="306"/>
      <c r="G230" s="307"/>
    </row>
    <row r="231" spans="1:7" ht="33.75" customHeight="1">
      <c r="A231" s="10" t="s">
        <v>53</v>
      </c>
      <c r="B231" s="308" t="s">
        <v>1345</v>
      </c>
      <c r="C231" s="309"/>
      <c r="D231" s="309"/>
      <c r="E231" s="309"/>
      <c r="F231" s="309"/>
      <c r="G231" s="310"/>
    </row>
    <row r="232" spans="1:7">
      <c r="A232" s="305" t="s">
        <v>1294</v>
      </c>
      <c r="B232" s="306"/>
      <c r="C232" s="306"/>
      <c r="D232" s="306"/>
      <c r="E232" s="306"/>
      <c r="F232" s="306"/>
      <c r="G232" s="307"/>
    </row>
    <row r="233" spans="1:7" ht="33.75" customHeight="1">
      <c r="A233" s="10" t="s">
        <v>53</v>
      </c>
      <c r="B233" s="308" t="s">
        <v>1346</v>
      </c>
      <c r="C233" s="309"/>
      <c r="D233" s="309"/>
      <c r="E233" s="309"/>
      <c r="F233" s="309"/>
      <c r="G233" s="310"/>
    </row>
    <row r="234" spans="1:7">
      <c r="A234" s="277"/>
      <c r="B234" s="277"/>
      <c r="C234" s="277"/>
      <c r="D234" s="277"/>
      <c r="E234" s="277"/>
      <c r="F234" s="277"/>
      <c r="G234" s="277"/>
    </row>
  </sheetData>
  <mergeCells count="231">
    <mergeCell ref="A232:G232"/>
    <mergeCell ref="B233:G233"/>
    <mergeCell ref="A234:G234"/>
    <mergeCell ref="A226:G226"/>
    <mergeCell ref="B227:G227"/>
    <mergeCell ref="A228:G228"/>
    <mergeCell ref="B229:G229"/>
    <mergeCell ref="A230:G230"/>
    <mergeCell ref="B231:G231"/>
    <mergeCell ref="A220:G220"/>
    <mergeCell ref="B221:G221"/>
    <mergeCell ref="A222:G222"/>
    <mergeCell ref="B223:G223"/>
    <mergeCell ref="A224:G224"/>
    <mergeCell ref="B225:G225"/>
    <mergeCell ref="A214:G214"/>
    <mergeCell ref="B215:G215"/>
    <mergeCell ref="A216:G216"/>
    <mergeCell ref="B217:G217"/>
    <mergeCell ref="A218:G218"/>
    <mergeCell ref="B219:G219"/>
    <mergeCell ref="A208:G208"/>
    <mergeCell ref="B209:G209"/>
    <mergeCell ref="A210:G210"/>
    <mergeCell ref="B211:G211"/>
    <mergeCell ref="A212:G212"/>
    <mergeCell ref="B213:G213"/>
    <mergeCell ref="A202:G202"/>
    <mergeCell ref="B203:G203"/>
    <mergeCell ref="A204:G204"/>
    <mergeCell ref="B205:G205"/>
    <mergeCell ref="A206:G206"/>
    <mergeCell ref="B207:G207"/>
    <mergeCell ref="A196:G196"/>
    <mergeCell ref="B197:G197"/>
    <mergeCell ref="A198:G198"/>
    <mergeCell ref="B199:G199"/>
    <mergeCell ref="A200:G200"/>
    <mergeCell ref="B201:G201"/>
    <mergeCell ref="A190:G190"/>
    <mergeCell ref="B191:G191"/>
    <mergeCell ref="A192:G192"/>
    <mergeCell ref="B193:G193"/>
    <mergeCell ref="A194:G194"/>
    <mergeCell ref="B195:G195"/>
    <mergeCell ref="A184:G184"/>
    <mergeCell ref="B185:G185"/>
    <mergeCell ref="A186:G186"/>
    <mergeCell ref="B187:G187"/>
    <mergeCell ref="A188:G188"/>
    <mergeCell ref="B189:G189"/>
    <mergeCell ref="A178:G178"/>
    <mergeCell ref="B179:G179"/>
    <mergeCell ref="A180:G180"/>
    <mergeCell ref="B181:G181"/>
    <mergeCell ref="A182:G182"/>
    <mergeCell ref="B183:G183"/>
    <mergeCell ref="A172:G172"/>
    <mergeCell ref="B173:G173"/>
    <mergeCell ref="B174:G174"/>
    <mergeCell ref="B175:G175"/>
    <mergeCell ref="A176:G176"/>
    <mergeCell ref="A177:G177"/>
    <mergeCell ref="B166:G166"/>
    <mergeCell ref="B167:G167"/>
    <mergeCell ref="A168:G168"/>
    <mergeCell ref="B169:G169"/>
    <mergeCell ref="B170:G170"/>
    <mergeCell ref="B171:G171"/>
    <mergeCell ref="A160:G160"/>
    <mergeCell ref="B161:G161"/>
    <mergeCell ref="A162:G162"/>
    <mergeCell ref="A163:G163"/>
    <mergeCell ref="A164:G164"/>
    <mergeCell ref="B165:G165"/>
    <mergeCell ref="A154:G154"/>
    <mergeCell ref="B155:G155"/>
    <mergeCell ref="A156:G156"/>
    <mergeCell ref="B157:G157"/>
    <mergeCell ref="A158:G158"/>
    <mergeCell ref="B159:G159"/>
    <mergeCell ref="A148:G148"/>
    <mergeCell ref="B149:G149"/>
    <mergeCell ref="A150:G150"/>
    <mergeCell ref="B151:G151"/>
    <mergeCell ref="A152:G152"/>
    <mergeCell ref="B153:G153"/>
    <mergeCell ref="A141:A145"/>
    <mergeCell ref="B141:B145"/>
    <mergeCell ref="C141:C145"/>
    <mergeCell ref="D141:D145"/>
    <mergeCell ref="E141:E145"/>
    <mergeCell ref="A147:G147"/>
    <mergeCell ref="A129:A133"/>
    <mergeCell ref="B129:B133"/>
    <mergeCell ref="C129:C133"/>
    <mergeCell ref="D129:D133"/>
    <mergeCell ref="E129:E133"/>
    <mergeCell ref="A135:A139"/>
    <mergeCell ref="B135:B139"/>
    <mergeCell ref="C135:C139"/>
    <mergeCell ref="D135:D139"/>
    <mergeCell ref="E135:E139"/>
    <mergeCell ref="A117:A121"/>
    <mergeCell ref="B117:B121"/>
    <mergeCell ref="C117:C121"/>
    <mergeCell ref="D117:D121"/>
    <mergeCell ref="E117:E121"/>
    <mergeCell ref="A123:A127"/>
    <mergeCell ref="B123:B127"/>
    <mergeCell ref="C123:C127"/>
    <mergeCell ref="D123:D127"/>
    <mergeCell ref="E123:E127"/>
    <mergeCell ref="A105:A109"/>
    <mergeCell ref="B105:B109"/>
    <mergeCell ref="C105:C109"/>
    <mergeCell ref="D105:D109"/>
    <mergeCell ref="E105:E109"/>
    <mergeCell ref="A111:A115"/>
    <mergeCell ref="B111:B115"/>
    <mergeCell ref="C111:C115"/>
    <mergeCell ref="D111:D115"/>
    <mergeCell ref="E111:E115"/>
    <mergeCell ref="A93:A97"/>
    <mergeCell ref="B93:B97"/>
    <mergeCell ref="C93:C97"/>
    <mergeCell ref="D93:D97"/>
    <mergeCell ref="E93:E97"/>
    <mergeCell ref="A99:A103"/>
    <mergeCell ref="B99:B103"/>
    <mergeCell ref="C99:C103"/>
    <mergeCell ref="D99:D103"/>
    <mergeCell ref="E99:E103"/>
    <mergeCell ref="A81:A85"/>
    <mergeCell ref="B81:B85"/>
    <mergeCell ref="C81:C85"/>
    <mergeCell ref="D81:D85"/>
    <mergeCell ref="E81:E85"/>
    <mergeCell ref="A87:A91"/>
    <mergeCell ref="B87:B91"/>
    <mergeCell ref="C87:C91"/>
    <mergeCell ref="D87:D91"/>
    <mergeCell ref="E87:E91"/>
    <mergeCell ref="A73:G73"/>
    <mergeCell ref="A74:E74"/>
    <mergeCell ref="F74:G74"/>
    <mergeCell ref="A75:A79"/>
    <mergeCell ref="B75:B79"/>
    <mergeCell ref="C75:C79"/>
    <mergeCell ref="D75:D79"/>
    <mergeCell ref="E75:E79"/>
    <mergeCell ref="A61:A65"/>
    <mergeCell ref="B61:B65"/>
    <mergeCell ref="C61:C65"/>
    <mergeCell ref="D61:D65"/>
    <mergeCell ref="E61:E65"/>
    <mergeCell ref="A67:A71"/>
    <mergeCell ref="B67:B71"/>
    <mergeCell ref="C67:C71"/>
    <mergeCell ref="D67:D71"/>
    <mergeCell ref="E67:E71"/>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93"/>
  <sheetViews>
    <sheetView showGridLines="0" zoomScale="70" zoomScaleNormal="70" workbookViewId="0">
      <selection sqref="A1:C1"/>
    </sheetView>
  </sheetViews>
  <sheetFormatPr baseColWidth="10"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41" t="s">
        <v>0</v>
      </c>
      <c r="B1" s="241"/>
      <c r="C1" s="241"/>
      <c r="D1" s="242" t="s">
        <v>32</v>
      </c>
      <c r="E1" s="242"/>
      <c r="F1" s="242"/>
      <c r="G1" s="242"/>
      <c r="H1" s="1"/>
    </row>
    <row r="2" spans="1:8" ht="17.25" thickTop="1">
      <c r="A2" s="297"/>
      <c r="B2" s="297"/>
      <c r="C2" s="297"/>
      <c r="D2" s="297"/>
      <c r="E2" s="297"/>
      <c r="F2" s="297"/>
      <c r="G2" s="297"/>
    </row>
    <row r="3" spans="1:8">
      <c r="A3" s="298" t="s">
        <v>1</v>
      </c>
      <c r="B3" s="298"/>
      <c r="C3" s="298"/>
      <c r="D3" s="298"/>
      <c r="E3" s="298"/>
      <c r="F3" s="298"/>
      <c r="G3" s="298"/>
    </row>
    <row r="4" spans="1:8">
      <c r="A4" s="292" t="s">
        <v>2</v>
      </c>
      <c r="B4" s="292"/>
      <c r="C4" s="292"/>
      <c r="D4" s="284" t="s">
        <v>359</v>
      </c>
      <c r="E4" s="284"/>
      <c r="F4" s="284"/>
      <c r="G4" s="284"/>
    </row>
    <row r="5" spans="1:8">
      <c r="A5" s="292" t="s">
        <v>3</v>
      </c>
      <c r="B5" s="292"/>
      <c r="C5" s="292"/>
      <c r="D5" s="284" t="s">
        <v>50</v>
      </c>
      <c r="E5" s="284"/>
      <c r="F5" s="284"/>
      <c r="G5" s="284"/>
    </row>
    <row r="6" spans="1:8">
      <c r="A6" s="292" t="s">
        <v>4</v>
      </c>
      <c r="B6" s="292"/>
      <c r="C6" s="292"/>
      <c r="D6" s="284" t="s">
        <v>51</v>
      </c>
      <c r="E6" s="284"/>
      <c r="F6" s="284"/>
      <c r="G6" s="284"/>
    </row>
    <row r="7" spans="1:8">
      <c r="A7" s="293" t="s">
        <v>45</v>
      </c>
      <c r="B7" s="294"/>
      <c r="C7" s="295"/>
      <c r="D7" s="296" t="s">
        <v>942</v>
      </c>
      <c r="E7" s="296"/>
      <c r="F7" s="296"/>
      <c r="G7" s="296"/>
    </row>
    <row r="8" spans="1:8">
      <c r="A8" s="299" t="s">
        <v>5</v>
      </c>
      <c r="B8" s="300"/>
      <c r="C8" s="300"/>
      <c r="D8" s="300"/>
      <c r="E8" s="300"/>
      <c r="F8" s="300"/>
      <c r="G8" s="301"/>
    </row>
    <row r="9" spans="1:8">
      <c r="A9" s="291" t="s">
        <v>47</v>
      </c>
      <c r="B9" s="291"/>
      <c r="C9" s="291"/>
      <c r="D9" s="291"/>
      <c r="E9" s="291"/>
      <c r="F9" s="291"/>
      <c r="G9" s="291"/>
    </row>
    <row r="10" spans="1:8">
      <c r="A10" s="275" t="s">
        <v>48</v>
      </c>
      <c r="B10" s="275"/>
      <c r="C10" s="275"/>
      <c r="D10" s="275"/>
      <c r="E10" s="275"/>
      <c r="F10" s="275"/>
      <c r="G10" s="275"/>
    </row>
    <row r="11" spans="1:8">
      <c r="A11" s="284" t="s">
        <v>323</v>
      </c>
      <c r="B11" s="284"/>
      <c r="C11" s="284"/>
      <c r="D11" s="284"/>
      <c r="E11" s="284"/>
      <c r="F11" s="284"/>
      <c r="G11" s="284"/>
    </row>
    <row r="12" spans="1:8">
      <c r="A12" s="284" t="s">
        <v>49</v>
      </c>
      <c r="B12" s="284"/>
      <c r="C12" s="284"/>
      <c r="D12" s="284"/>
      <c r="E12" s="284"/>
      <c r="F12" s="284"/>
      <c r="G12" s="284"/>
    </row>
    <row r="13" spans="1:8">
      <c r="A13" s="255" t="s">
        <v>943</v>
      </c>
      <c r="B13" s="255"/>
      <c r="C13" s="255"/>
      <c r="D13" s="255"/>
      <c r="E13" s="255"/>
      <c r="F13" s="255"/>
      <c r="G13" s="255"/>
    </row>
    <row r="14" spans="1:8">
      <c r="A14" s="291" t="s">
        <v>6</v>
      </c>
      <c r="B14" s="291"/>
      <c r="C14" s="291"/>
      <c r="D14" s="291"/>
      <c r="E14" s="291"/>
      <c r="F14" s="291"/>
      <c r="G14" s="291"/>
    </row>
    <row r="15" spans="1:8">
      <c r="A15" s="275" t="s">
        <v>7</v>
      </c>
      <c r="B15" s="275"/>
      <c r="C15" s="284" t="s">
        <v>46</v>
      </c>
      <c r="D15" s="284"/>
      <c r="E15" s="284"/>
      <c r="F15" s="284"/>
      <c r="G15" s="284"/>
    </row>
    <row r="16" spans="1:8">
      <c r="A16" s="275" t="s">
        <v>8</v>
      </c>
      <c r="B16" s="275"/>
      <c r="C16" s="284" t="s">
        <v>54</v>
      </c>
      <c r="D16" s="284"/>
      <c r="E16" s="284"/>
      <c r="F16" s="284"/>
      <c r="G16" s="284"/>
    </row>
    <row r="17" spans="1:7">
      <c r="A17" s="275" t="s">
        <v>9</v>
      </c>
      <c r="B17" s="275"/>
      <c r="C17" s="284" t="s">
        <v>56</v>
      </c>
      <c r="D17" s="284"/>
      <c r="E17" s="284"/>
      <c r="F17" s="284"/>
      <c r="G17" s="284"/>
    </row>
    <row r="18" spans="1:7">
      <c r="A18" s="275" t="s">
        <v>10</v>
      </c>
      <c r="B18" s="275"/>
      <c r="C18" s="284" t="s">
        <v>55</v>
      </c>
      <c r="D18" s="284"/>
      <c r="E18" s="284"/>
      <c r="F18" s="284"/>
      <c r="G18" s="284"/>
    </row>
    <row r="19" spans="1:7">
      <c r="A19" s="256" t="s">
        <v>11</v>
      </c>
      <c r="B19" s="256"/>
      <c r="C19" s="257"/>
      <c r="D19" s="257"/>
      <c r="E19" s="257"/>
      <c r="F19" s="257"/>
      <c r="G19" s="257"/>
    </row>
    <row r="20" spans="1:7">
      <c r="A20" s="285"/>
      <c r="B20" s="286"/>
      <c r="C20" s="287" t="s">
        <v>12</v>
      </c>
      <c r="D20" s="288"/>
      <c r="E20" s="40" t="s">
        <v>13</v>
      </c>
      <c r="F20" s="40" t="s">
        <v>14</v>
      </c>
      <c r="G20" s="216" t="s">
        <v>15</v>
      </c>
    </row>
    <row r="21" spans="1:7">
      <c r="A21" s="285"/>
      <c r="B21" s="286"/>
      <c r="C21" s="289" t="s">
        <v>16</v>
      </c>
      <c r="D21" s="290"/>
      <c r="E21" s="42" t="s">
        <v>16</v>
      </c>
      <c r="F21" s="42" t="s">
        <v>16</v>
      </c>
      <c r="G21" s="217" t="s">
        <v>17</v>
      </c>
    </row>
    <row r="22" spans="1:7">
      <c r="A22" s="250" t="s">
        <v>238</v>
      </c>
      <c r="B22" s="250"/>
      <c r="C22" s="265">
        <v>320.02999999999997</v>
      </c>
      <c r="D22" s="265"/>
      <c r="E22" s="52">
        <v>314.83</v>
      </c>
      <c r="F22" s="52">
        <v>61.61</v>
      </c>
      <c r="G22" s="117">
        <f>(F22*100)/C22</f>
        <v>19.251320188732308</v>
      </c>
    </row>
    <row r="23" spans="1:7">
      <c r="A23" s="250" t="s">
        <v>18</v>
      </c>
      <c r="B23" s="250"/>
      <c r="C23" s="266">
        <v>320.36</v>
      </c>
      <c r="D23" s="266"/>
      <c r="E23" s="39">
        <v>72.94</v>
      </c>
      <c r="F23" s="52">
        <v>61.61</v>
      </c>
      <c r="G23" s="118">
        <f>(F23*100)/C23</f>
        <v>19.231489574228991</v>
      </c>
    </row>
    <row r="24" spans="1:7">
      <c r="A24" s="282" t="s">
        <v>19</v>
      </c>
      <c r="B24" s="282"/>
      <c r="C24" s="282"/>
      <c r="D24" s="282"/>
      <c r="E24" s="282"/>
      <c r="F24" s="282"/>
      <c r="G24" s="282"/>
    </row>
    <row r="25" spans="1:7">
      <c r="A25" s="283" t="s">
        <v>40</v>
      </c>
      <c r="B25" s="283"/>
      <c r="C25" s="283"/>
      <c r="D25" s="283"/>
      <c r="E25" s="283"/>
      <c r="F25" s="283"/>
      <c r="G25" s="283"/>
    </row>
    <row r="26" spans="1:7">
      <c r="A26" s="281" t="s">
        <v>20</v>
      </c>
      <c r="B26" s="281"/>
      <c r="C26" s="281"/>
      <c r="D26" s="281"/>
      <c r="E26" s="281"/>
      <c r="F26" s="281" t="s">
        <v>21</v>
      </c>
      <c r="G26" s="281"/>
    </row>
    <row r="27" spans="1:7">
      <c r="A27" s="250" t="s">
        <v>22</v>
      </c>
      <c r="B27" s="250" t="s">
        <v>23</v>
      </c>
      <c r="C27" s="250" t="s">
        <v>31</v>
      </c>
      <c r="D27" s="250" t="s">
        <v>24</v>
      </c>
      <c r="E27" s="250" t="s">
        <v>25</v>
      </c>
      <c r="F27" s="37" t="s">
        <v>26</v>
      </c>
      <c r="G27" s="18">
        <v>1</v>
      </c>
    </row>
    <row r="28" spans="1:7">
      <c r="A28" s="250"/>
      <c r="B28" s="250"/>
      <c r="C28" s="250"/>
      <c r="D28" s="250"/>
      <c r="E28" s="250"/>
      <c r="F28" s="9" t="s">
        <v>36</v>
      </c>
      <c r="G28" s="19">
        <v>1</v>
      </c>
    </row>
    <row r="29" spans="1:7">
      <c r="A29" s="250"/>
      <c r="B29" s="250"/>
      <c r="C29" s="250"/>
      <c r="D29" s="250"/>
      <c r="E29" s="250"/>
      <c r="F29" s="37" t="s">
        <v>27</v>
      </c>
      <c r="G29" s="18" t="s">
        <v>120</v>
      </c>
    </row>
    <row r="30" spans="1:7">
      <c r="A30" s="250"/>
      <c r="B30" s="250"/>
      <c r="C30" s="250"/>
      <c r="D30" s="250"/>
      <c r="E30" s="250"/>
      <c r="F30" s="9" t="s">
        <v>37</v>
      </c>
      <c r="G30" s="19" t="s">
        <v>120</v>
      </c>
    </row>
    <row r="31" spans="1:7">
      <c r="A31" s="250"/>
      <c r="B31" s="250"/>
      <c r="C31" s="250"/>
      <c r="D31" s="250"/>
      <c r="E31" s="250"/>
      <c r="F31" s="37" t="s">
        <v>28</v>
      </c>
      <c r="G31" s="20" t="s">
        <v>120</v>
      </c>
    </row>
    <row r="32" spans="1:7" ht="214.5">
      <c r="A32" s="16" t="s">
        <v>324</v>
      </c>
      <c r="B32" s="16" t="s">
        <v>941</v>
      </c>
      <c r="C32" s="16" t="s">
        <v>326</v>
      </c>
      <c r="D32" s="16" t="s">
        <v>75</v>
      </c>
      <c r="E32" s="16" t="s">
        <v>76</v>
      </c>
      <c r="F32" s="37" t="s">
        <v>41</v>
      </c>
      <c r="G32" s="25" t="s">
        <v>120</v>
      </c>
    </row>
    <row r="33" spans="1:7">
      <c r="A33" s="281" t="s">
        <v>42</v>
      </c>
      <c r="B33" s="281"/>
      <c r="C33" s="281"/>
      <c r="D33" s="281"/>
      <c r="E33" s="281"/>
      <c r="F33" s="281"/>
      <c r="G33" s="281"/>
    </row>
    <row r="34" spans="1:7">
      <c r="A34" s="281" t="s">
        <v>20</v>
      </c>
      <c r="B34" s="281"/>
      <c r="C34" s="281"/>
      <c r="D34" s="281"/>
      <c r="E34" s="281"/>
      <c r="F34" s="281" t="s">
        <v>21</v>
      </c>
      <c r="G34" s="281"/>
    </row>
    <row r="35" spans="1:7">
      <c r="A35" s="250" t="s">
        <v>22</v>
      </c>
      <c r="B35" s="250" t="s">
        <v>23</v>
      </c>
      <c r="C35" s="250" t="s">
        <v>31</v>
      </c>
      <c r="D35" s="250" t="s">
        <v>24</v>
      </c>
      <c r="E35" s="250" t="s">
        <v>25</v>
      </c>
      <c r="F35" s="37" t="s">
        <v>26</v>
      </c>
      <c r="G35" s="18">
        <v>99.2</v>
      </c>
    </row>
    <row r="36" spans="1:7">
      <c r="A36" s="250"/>
      <c r="B36" s="250"/>
      <c r="C36" s="250"/>
      <c r="D36" s="250"/>
      <c r="E36" s="250"/>
      <c r="F36" s="9" t="s">
        <v>36</v>
      </c>
      <c r="G36" s="19">
        <v>95</v>
      </c>
    </row>
    <row r="37" spans="1:7">
      <c r="A37" s="250"/>
      <c r="B37" s="250"/>
      <c r="C37" s="250"/>
      <c r="D37" s="250"/>
      <c r="E37" s="250"/>
      <c r="F37" s="9" t="s">
        <v>27</v>
      </c>
      <c r="G37" s="19" t="s">
        <v>120</v>
      </c>
    </row>
    <row r="38" spans="1:7">
      <c r="A38" s="250"/>
      <c r="B38" s="250"/>
      <c r="C38" s="250"/>
      <c r="D38" s="250"/>
      <c r="E38" s="250"/>
      <c r="F38" s="9" t="s">
        <v>37</v>
      </c>
      <c r="G38" s="21" t="s">
        <v>120</v>
      </c>
    </row>
    <row r="39" spans="1:7">
      <c r="A39" s="250"/>
      <c r="B39" s="250"/>
      <c r="C39" s="250"/>
      <c r="D39" s="250"/>
      <c r="E39" s="250"/>
      <c r="F39" s="9" t="s">
        <v>28</v>
      </c>
      <c r="G39" s="19" t="s">
        <v>120</v>
      </c>
    </row>
    <row r="40" spans="1:7" ht="115.5">
      <c r="A40" s="16" t="s">
        <v>940</v>
      </c>
      <c r="B40" s="16" t="s">
        <v>939</v>
      </c>
      <c r="C40" s="16" t="s">
        <v>938</v>
      </c>
      <c r="D40" s="16" t="s">
        <v>89</v>
      </c>
      <c r="E40" s="16" t="s">
        <v>937</v>
      </c>
      <c r="F40" s="9" t="s">
        <v>39</v>
      </c>
      <c r="G40" s="25" t="s">
        <v>120</v>
      </c>
    </row>
    <row r="41" spans="1:7">
      <c r="A41" s="281" t="s">
        <v>43</v>
      </c>
      <c r="B41" s="281"/>
      <c r="C41" s="281"/>
      <c r="D41" s="281"/>
      <c r="E41" s="281"/>
      <c r="F41" s="281"/>
      <c r="G41" s="281"/>
    </row>
    <row r="42" spans="1:7">
      <c r="A42" s="281" t="s">
        <v>20</v>
      </c>
      <c r="B42" s="281"/>
      <c r="C42" s="281"/>
      <c r="D42" s="281"/>
      <c r="E42" s="281"/>
      <c r="F42" s="281" t="s">
        <v>21</v>
      </c>
      <c r="G42" s="281"/>
    </row>
    <row r="43" spans="1:7">
      <c r="A43" s="250" t="s">
        <v>22</v>
      </c>
      <c r="B43" s="250" t="s">
        <v>23</v>
      </c>
      <c r="C43" s="250" t="s">
        <v>31</v>
      </c>
      <c r="D43" s="250" t="s">
        <v>24</v>
      </c>
      <c r="E43" s="250" t="s">
        <v>25</v>
      </c>
      <c r="F43" s="9" t="s">
        <v>26</v>
      </c>
      <c r="G43" s="25" t="s">
        <v>936</v>
      </c>
    </row>
    <row r="44" spans="1:7">
      <c r="A44" s="250"/>
      <c r="B44" s="250"/>
      <c r="C44" s="250"/>
      <c r="D44" s="250"/>
      <c r="E44" s="250"/>
      <c r="F44" s="9" t="s">
        <v>36</v>
      </c>
      <c r="G44" s="25">
        <v>8.0000000000000002E-3</v>
      </c>
    </row>
    <row r="45" spans="1:7">
      <c r="A45" s="250"/>
      <c r="B45" s="250"/>
      <c r="C45" s="250"/>
      <c r="D45" s="250"/>
      <c r="E45" s="250"/>
      <c r="F45" s="9" t="s">
        <v>27</v>
      </c>
      <c r="G45" s="25" t="s">
        <v>120</v>
      </c>
    </row>
    <row r="46" spans="1:7">
      <c r="A46" s="250"/>
      <c r="B46" s="250"/>
      <c r="C46" s="250"/>
      <c r="D46" s="250"/>
      <c r="E46" s="250"/>
      <c r="F46" s="9" t="s">
        <v>37</v>
      </c>
      <c r="G46" s="25" t="s">
        <v>120</v>
      </c>
    </row>
    <row r="47" spans="1:7">
      <c r="A47" s="250"/>
      <c r="B47" s="250"/>
      <c r="C47" s="250"/>
      <c r="D47" s="250"/>
      <c r="E47" s="250"/>
      <c r="F47" s="9" t="s">
        <v>28</v>
      </c>
      <c r="G47" s="25" t="s">
        <v>120</v>
      </c>
    </row>
    <row r="48" spans="1:7" ht="49.5">
      <c r="A48" s="60" t="s">
        <v>935</v>
      </c>
      <c r="B48" s="60" t="s">
        <v>934</v>
      </c>
      <c r="C48" s="60" t="s">
        <v>933</v>
      </c>
      <c r="D48" s="60" t="s">
        <v>89</v>
      </c>
      <c r="E48" s="60" t="s">
        <v>932</v>
      </c>
      <c r="F48" s="9" t="s">
        <v>39</v>
      </c>
      <c r="G48" s="25" t="s">
        <v>120</v>
      </c>
    </row>
    <row r="49" spans="1:7">
      <c r="A49" s="281" t="s">
        <v>44</v>
      </c>
      <c r="B49" s="281"/>
      <c r="C49" s="281"/>
      <c r="D49" s="281"/>
      <c r="E49" s="281"/>
      <c r="F49" s="281"/>
      <c r="G49" s="281"/>
    </row>
    <row r="50" spans="1:7">
      <c r="A50" s="281" t="s">
        <v>20</v>
      </c>
      <c r="B50" s="281"/>
      <c r="C50" s="281"/>
      <c r="D50" s="281"/>
      <c r="E50" s="281"/>
      <c r="F50" s="281" t="s">
        <v>21</v>
      </c>
      <c r="G50" s="281"/>
    </row>
    <row r="51" spans="1:7">
      <c r="A51" s="250" t="s">
        <v>22</v>
      </c>
      <c r="B51" s="250" t="s">
        <v>23</v>
      </c>
      <c r="C51" s="250" t="s">
        <v>31</v>
      </c>
      <c r="D51" s="250" t="s">
        <v>24</v>
      </c>
      <c r="E51" s="250" t="s">
        <v>25</v>
      </c>
      <c r="F51" s="9" t="s">
        <v>26</v>
      </c>
      <c r="G51" s="19" t="s">
        <v>931</v>
      </c>
    </row>
    <row r="52" spans="1:7">
      <c r="A52" s="250"/>
      <c r="B52" s="250"/>
      <c r="C52" s="250"/>
      <c r="D52" s="250"/>
      <c r="E52" s="250"/>
      <c r="F52" s="9" t="s">
        <v>36</v>
      </c>
      <c r="G52" s="19">
        <v>99</v>
      </c>
    </row>
    <row r="53" spans="1:7">
      <c r="A53" s="250"/>
      <c r="B53" s="250"/>
      <c r="C53" s="250"/>
      <c r="D53" s="250"/>
      <c r="E53" s="250"/>
      <c r="F53" s="9" t="s">
        <v>27</v>
      </c>
      <c r="G53" s="19" t="s">
        <v>120</v>
      </c>
    </row>
    <row r="54" spans="1:7">
      <c r="A54" s="250"/>
      <c r="B54" s="250"/>
      <c r="C54" s="250"/>
      <c r="D54" s="250"/>
      <c r="E54" s="250"/>
      <c r="F54" s="9" t="s">
        <v>37</v>
      </c>
      <c r="G54" s="21" t="s">
        <v>120</v>
      </c>
    </row>
    <row r="55" spans="1:7">
      <c r="A55" s="250"/>
      <c r="B55" s="250"/>
      <c r="C55" s="250"/>
      <c r="D55" s="250"/>
      <c r="E55" s="250"/>
      <c r="F55" s="9" t="s">
        <v>28</v>
      </c>
      <c r="G55" s="19" t="s">
        <v>120</v>
      </c>
    </row>
    <row r="56" spans="1:7" ht="49.5">
      <c r="A56" s="16" t="s">
        <v>918</v>
      </c>
      <c r="B56" s="16" t="s">
        <v>930</v>
      </c>
      <c r="C56" s="16" t="s">
        <v>929</v>
      </c>
      <c r="D56" s="16" t="s">
        <v>89</v>
      </c>
      <c r="E56" s="16" t="s">
        <v>922</v>
      </c>
      <c r="F56" s="9" t="s">
        <v>39</v>
      </c>
      <c r="G56" s="25" t="s">
        <v>120</v>
      </c>
    </row>
    <row r="57" spans="1:7">
      <c r="A57" s="250" t="s">
        <v>22</v>
      </c>
      <c r="B57" s="250" t="s">
        <v>23</v>
      </c>
      <c r="C57" s="250" t="s">
        <v>31</v>
      </c>
      <c r="D57" s="250" t="s">
        <v>24</v>
      </c>
      <c r="E57" s="250" t="s">
        <v>25</v>
      </c>
      <c r="F57" s="9" t="s">
        <v>26</v>
      </c>
      <c r="G57" s="19">
        <v>100</v>
      </c>
    </row>
    <row r="58" spans="1:7">
      <c r="A58" s="250"/>
      <c r="B58" s="250"/>
      <c r="C58" s="250"/>
      <c r="D58" s="250"/>
      <c r="E58" s="250"/>
      <c r="F58" s="9" t="s">
        <v>36</v>
      </c>
      <c r="G58" s="19">
        <v>100</v>
      </c>
    </row>
    <row r="59" spans="1:7">
      <c r="A59" s="250"/>
      <c r="B59" s="250"/>
      <c r="C59" s="250"/>
      <c r="D59" s="250"/>
      <c r="E59" s="250"/>
      <c r="F59" s="9" t="s">
        <v>27</v>
      </c>
      <c r="G59" s="19" t="s">
        <v>120</v>
      </c>
    </row>
    <row r="60" spans="1:7">
      <c r="A60" s="250"/>
      <c r="B60" s="250"/>
      <c r="C60" s="250"/>
      <c r="D60" s="250"/>
      <c r="E60" s="250"/>
      <c r="F60" s="9" t="s">
        <v>37</v>
      </c>
      <c r="G60" s="21" t="s">
        <v>120</v>
      </c>
    </row>
    <row r="61" spans="1:7">
      <c r="A61" s="250"/>
      <c r="B61" s="250"/>
      <c r="C61" s="250"/>
      <c r="D61" s="250"/>
      <c r="E61" s="250"/>
      <c r="F61" s="9" t="s">
        <v>28</v>
      </c>
      <c r="G61" s="19" t="s">
        <v>120</v>
      </c>
    </row>
    <row r="62" spans="1:7" ht="198">
      <c r="A62" s="16" t="s">
        <v>928</v>
      </c>
      <c r="B62" s="16" t="s">
        <v>927</v>
      </c>
      <c r="C62" s="16" t="s">
        <v>926</v>
      </c>
      <c r="D62" s="16" t="s">
        <v>89</v>
      </c>
      <c r="E62" s="16" t="s">
        <v>922</v>
      </c>
      <c r="F62" s="9" t="s">
        <v>39</v>
      </c>
      <c r="G62" s="25" t="s">
        <v>120</v>
      </c>
    </row>
    <row r="63" spans="1:7">
      <c r="A63" s="250" t="s">
        <v>22</v>
      </c>
      <c r="B63" s="250" t="s">
        <v>23</v>
      </c>
      <c r="C63" s="250" t="s">
        <v>31</v>
      </c>
      <c r="D63" s="250" t="s">
        <v>24</v>
      </c>
      <c r="E63" s="250" t="s">
        <v>25</v>
      </c>
      <c r="F63" s="9" t="s">
        <v>26</v>
      </c>
      <c r="G63" s="19">
        <v>100</v>
      </c>
    </row>
    <row r="64" spans="1:7">
      <c r="A64" s="250"/>
      <c r="B64" s="250"/>
      <c r="C64" s="250"/>
      <c r="D64" s="250"/>
      <c r="E64" s="250"/>
      <c r="F64" s="9" t="s">
        <v>36</v>
      </c>
      <c r="G64" s="19">
        <v>100</v>
      </c>
    </row>
    <row r="65" spans="1:7">
      <c r="A65" s="250"/>
      <c r="B65" s="250"/>
      <c r="C65" s="250"/>
      <c r="D65" s="250"/>
      <c r="E65" s="250"/>
      <c r="F65" s="9" t="s">
        <v>27</v>
      </c>
      <c r="G65" s="19" t="s">
        <v>120</v>
      </c>
    </row>
    <row r="66" spans="1:7">
      <c r="A66" s="250"/>
      <c r="B66" s="250"/>
      <c r="C66" s="250"/>
      <c r="D66" s="250"/>
      <c r="E66" s="250"/>
      <c r="F66" s="9" t="s">
        <v>37</v>
      </c>
      <c r="G66" s="21" t="s">
        <v>120</v>
      </c>
    </row>
    <row r="67" spans="1:7">
      <c r="A67" s="250"/>
      <c r="B67" s="250"/>
      <c r="C67" s="250"/>
      <c r="D67" s="250"/>
      <c r="E67" s="250"/>
      <c r="F67" s="9" t="s">
        <v>28</v>
      </c>
      <c r="G67" s="19" t="s">
        <v>120</v>
      </c>
    </row>
    <row r="68" spans="1:7" ht="132">
      <c r="A68" s="16" t="s">
        <v>925</v>
      </c>
      <c r="B68" s="16" t="s">
        <v>924</v>
      </c>
      <c r="C68" s="16" t="s">
        <v>923</v>
      </c>
      <c r="D68" s="16" t="s">
        <v>89</v>
      </c>
      <c r="E68" s="16" t="s">
        <v>922</v>
      </c>
      <c r="F68" s="9" t="s">
        <v>39</v>
      </c>
      <c r="G68" s="25" t="s">
        <v>120</v>
      </c>
    </row>
    <row r="69" spans="1:7" ht="16.5" customHeight="1">
      <c r="A69" s="247" t="s">
        <v>29</v>
      </c>
      <c r="B69" s="248"/>
      <c r="C69" s="248"/>
      <c r="D69" s="248"/>
      <c r="E69" s="248"/>
      <c r="F69" s="248"/>
      <c r="G69" s="249"/>
    </row>
    <row r="70" spans="1:7">
      <c r="A70" s="275" t="s">
        <v>921</v>
      </c>
      <c r="B70" s="275"/>
      <c r="C70" s="275"/>
      <c r="D70" s="275"/>
      <c r="E70" s="275"/>
      <c r="F70" s="275"/>
      <c r="G70" s="275"/>
    </row>
    <row r="71" spans="1:7">
      <c r="A71" s="277"/>
      <c r="B71" s="277"/>
      <c r="C71" s="277"/>
      <c r="D71" s="277"/>
      <c r="E71" s="277"/>
      <c r="F71" s="277"/>
      <c r="G71" s="277"/>
    </row>
    <row r="72" spans="1:7">
      <c r="A72" s="256" t="s">
        <v>38</v>
      </c>
      <c r="B72" s="256"/>
      <c r="C72" s="256"/>
      <c r="D72" s="256"/>
      <c r="E72" s="256"/>
      <c r="F72" s="256"/>
      <c r="G72" s="256"/>
    </row>
    <row r="73" spans="1:7" s="3" customFormat="1">
      <c r="A73" s="275" t="s">
        <v>920</v>
      </c>
      <c r="B73" s="275"/>
      <c r="C73" s="275"/>
      <c r="D73" s="275"/>
      <c r="E73" s="275"/>
      <c r="F73" s="275"/>
      <c r="G73" s="275"/>
    </row>
    <row r="74" spans="1:7" s="3" customFormat="1" ht="33">
      <c r="A74" s="11" t="s">
        <v>33</v>
      </c>
      <c r="B74" s="276" t="s">
        <v>919</v>
      </c>
      <c r="C74" s="276"/>
      <c r="D74" s="276"/>
      <c r="E74" s="276"/>
      <c r="F74" s="276"/>
      <c r="G74" s="276"/>
    </row>
    <row r="75" spans="1:7" s="3" customFormat="1">
      <c r="A75" s="11" t="s">
        <v>34</v>
      </c>
      <c r="B75" s="276" t="s">
        <v>120</v>
      </c>
      <c r="C75" s="276"/>
      <c r="D75" s="276"/>
      <c r="E75" s="276"/>
      <c r="F75" s="276"/>
      <c r="G75" s="276"/>
    </row>
    <row r="76" spans="1:7" s="3" customFormat="1">
      <c r="A76" s="11" t="s">
        <v>35</v>
      </c>
      <c r="B76" s="276" t="s">
        <v>120</v>
      </c>
      <c r="C76" s="276"/>
      <c r="D76" s="276"/>
      <c r="E76" s="276"/>
      <c r="F76" s="276"/>
      <c r="G76" s="276"/>
    </row>
    <row r="77" spans="1:7" s="3" customFormat="1">
      <c r="A77" s="275" t="s">
        <v>918</v>
      </c>
      <c r="B77" s="275"/>
      <c r="C77" s="275"/>
      <c r="D77" s="275"/>
      <c r="E77" s="275"/>
      <c r="F77" s="275"/>
      <c r="G77" s="275"/>
    </row>
    <row r="78" spans="1:7" s="3" customFormat="1" ht="33">
      <c r="A78" s="11" t="s">
        <v>33</v>
      </c>
      <c r="B78" s="276" t="s">
        <v>917</v>
      </c>
      <c r="C78" s="276"/>
      <c r="D78" s="276"/>
      <c r="E78" s="276"/>
      <c r="F78" s="276"/>
      <c r="G78" s="276"/>
    </row>
    <row r="79" spans="1:7" s="3" customFormat="1">
      <c r="A79" s="11" t="s">
        <v>34</v>
      </c>
      <c r="B79" s="276" t="s">
        <v>120</v>
      </c>
      <c r="C79" s="276"/>
      <c r="D79" s="276"/>
      <c r="E79" s="276"/>
      <c r="F79" s="276"/>
      <c r="G79" s="276"/>
    </row>
    <row r="80" spans="1:7" s="3" customFormat="1">
      <c r="A80" s="11" t="s">
        <v>35</v>
      </c>
      <c r="B80" s="276" t="s">
        <v>120</v>
      </c>
      <c r="C80" s="276"/>
      <c r="D80" s="276"/>
      <c r="E80" s="276"/>
      <c r="F80" s="276"/>
      <c r="G80" s="276"/>
    </row>
    <row r="81" spans="1:7">
      <c r="A81" s="277"/>
      <c r="B81" s="277"/>
      <c r="C81" s="277"/>
      <c r="D81" s="277"/>
      <c r="E81" s="277"/>
      <c r="F81" s="277"/>
      <c r="G81" s="277"/>
    </row>
    <row r="82" spans="1:7" ht="16.5" customHeight="1">
      <c r="A82" s="256" t="s">
        <v>61</v>
      </c>
      <c r="B82" s="256"/>
      <c r="C82" s="256"/>
      <c r="D82" s="256"/>
      <c r="E82" s="256"/>
      <c r="F82" s="256"/>
      <c r="G82" s="256"/>
    </row>
    <row r="83" spans="1:7">
      <c r="A83" s="275" t="s">
        <v>916</v>
      </c>
      <c r="B83" s="275"/>
      <c r="C83" s="275"/>
      <c r="D83" s="275"/>
      <c r="E83" s="275"/>
      <c r="F83" s="275"/>
      <c r="G83" s="275"/>
    </row>
    <row r="84" spans="1:7" ht="33.75" customHeight="1">
      <c r="A84" s="10" t="s">
        <v>53</v>
      </c>
      <c r="B84" s="280" t="s">
        <v>915</v>
      </c>
      <c r="C84" s="280"/>
      <c r="D84" s="280"/>
      <c r="E84" s="280"/>
      <c r="F84" s="280"/>
      <c r="G84" s="280"/>
    </row>
    <row r="85" spans="1:7">
      <c r="A85" s="275" t="s">
        <v>914</v>
      </c>
      <c r="B85" s="275"/>
      <c r="C85" s="275"/>
      <c r="D85" s="275"/>
      <c r="E85" s="275"/>
      <c r="F85" s="275"/>
      <c r="G85" s="275"/>
    </row>
    <row r="86" spans="1:7" ht="33.75" customHeight="1">
      <c r="A86" s="10" t="s">
        <v>53</v>
      </c>
      <c r="B86" s="280" t="s">
        <v>913</v>
      </c>
      <c r="C86" s="280"/>
      <c r="D86" s="280"/>
      <c r="E86" s="280"/>
      <c r="F86" s="280"/>
      <c r="G86" s="280"/>
    </row>
    <row r="87" spans="1:7">
      <c r="A87" s="275" t="s">
        <v>912</v>
      </c>
      <c r="B87" s="275"/>
      <c r="C87" s="275"/>
      <c r="D87" s="275"/>
      <c r="E87" s="275"/>
      <c r="F87" s="275"/>
      <c r="G87" s="275"/>
    </row>
    <row r="88" spans="1:7" ht="33.75" customHeight="1">
      <c r="A88" s="10" t="s">
        <v>53</v>
      </c>
      <c r="B88" s="280" t="s">
        <v>911</v>
      </c>
      <c r="C88" s="280"/>
      <c r="D88" s="280"/>
      <c r="E88" s="280"/>
      <c r="F88" s="280"/>
      <c r="G88" s="280"/>
    </row>
    <row r="89" spans="1:7">
      <c r="A89" s="275" t="s">
        <v>910</v>
      </c>
      <c r="B89" s="275"/>
      <c r="C89" s="275"/>
      <c r="D89" s="275"/>
      <c r="E89" s="275"/>
      <c r="F89" s="275"/>
      <c r="G89" s="275"/>
    </row>
    <row r="90" spans="1:7" ht="33.75" customHeight="1">
      <c r="A90" s="10" t="s">
        <v>53</v>
      </c>
      <c r="B90" s="280" t="s">
        <v>909</v>
      </c>
      <c r="C90" s="280"/>
      <c r="D90" s="280"/>
      <c r="E90" s="280"/>
      <c r="F90" s="280"/>
      <c r="G90" s="280"/>
    </row>
    <row r="91" spans="1:7">
      <c r="A91" s="275" t="s">
        <v>908</v>
      </c>
      <c r="B91" s="275"/>
      <c r="C91" s="275"/>
      <c r="D91" s="275"/>
      <c r="E91" s="275"/>
      <c r="F91" s="275"/>
      <c r="G91" s="275"/>
    </row>
    <row r="92" spans="1:7" ht="33.75" customHeight="1">
      <c r="A92" s="10" t="s">
        <v>53</v>
      </c>
      <c r="B92" s="280" t="s">
        <v>907</v>
      </c>
      <c r="C92" s="280"/>
      <c r="D92" s="280"/>
      <c r="E92" s="280"/>
      <c r="F92" s="280"/>
      <c r="G92" s="280"/>
    </row>
    <row r="93" spans="1:7">
      <c r="A93" s="277"/>
      <c r="B93" s="277"/>
      <c r="C93" s="277"/>
      <c r="D93" s="277"/>
      <c r="E93" s="277"/>
      <c r="F93" s="277"/>
      <c r="G93" s="277"/>
    </row>
  </sheetData>
  <mergeCells count="103">
    <mergeCell ref="A93:G93"/>
    <mergeCell ref="A71:G71"/>
    <mergeCell ref="A82:G82"/>
    <mergeCell ref="A81:G81"/>
    <mergeCell ref="B86:G86"/>
    <mergeCell ref="A91:G91"/>
    <mergeCell ref="B92:G92"/>
    <mergeCell ref="A89:G89"/>
    <mergeCell ref="B90:G90"/>
    <mergeCell ref="B84:G84"/>
    <mergeCell ref="A87:G87"/>
    <mergeCell ref="B88:G88"/>
    <mergeCell ref="A77:G77"/>
    <mergeCell ref="B78:G78"/>
    <mergeCell ref="B79:G79"/>
    <mergeCell ref="B80:G80"/>
    <mergeCell ref="A85:G85"/>
    <mergeCell ref="A72:G72"/>
    <mergeCell ref="B74:G74"/>
    <mergeCell ref="A73:G73"/>
    <mergeCell ref="B75:G75"/>
    <mergeCell ref="B76:G76"/>
    <mergeCell ref="A83:G83"/>
    <mergeCell ref="D5:G5"/>
    <mergeCell ref="A6:C6"/>
    <mergeCell ref="D6:G6"/>
    <mergeCell ref="A7:C7"/>
    <mergeCell ref="A9:G9"/>
    <mergeCell ref="A10:G10"/>
    <mergeCell ref="A14:G14"/>
    <mergeCell ref="A8:G8"/>
    <mergeCell ref="A1:C1"/>
    <mergeCell ref="D1:G1"/>
    <mergeCell ref="A2:G2"/>
    <mergeCell ref="A3:G3"/>
    <mergeCell ref="A4:C4"/>
    <mergeCell ref="D4:G4"/>
    <mergeCell ref="D7:G7"/>
    <mergeCell ref="A5:C5"/>
    <mergeCell ref="A11:G11"/>
    <mergeCell ref="A12:G12"/>
    <mergeCell ref="A13:G13"/>
    <mergeCell ref="C22:D22"/>
    <mergeCell ref="C23:D23"/>
    <mergeCell ref="A20:B21"/>
    <mergeCell ref="A15:B15"/>
    <mergeCell ref="C15:G15"/>
    <mergeCell ref="A16:B16"/>
    <mergeCell ref="C16:G16"/>
    <mergeCell ref="A17:B17"/>
    <mergeCell ref="C17:G17"/>
    <mergeCell ref="A22:B22"/>
    <mergeCell ref="A23:B23"/>
    <mergeCell ref="A18:B18"/>
    <mergeCell ref="C18:G18"/>
    <mergeCell ref="A19:G19"/>
    <mergeCell ref="C20:D20"/>
    <mergeCell ref="C21:D21"/>
    <mergeCell ref="D27:D31"/>
    <mergeCell ref="E27:E31"/>
    <mergeCell ref="B43:B47"/>
    <mergeCell ref="C43:C47"/>
    <mergeCell ref="D43:D47"/>
    <mergeCell ref="E43:E47"/>
    <mergeCell ref="A24:G24"/>
    <mergeCell ref="A25:G25"/>
    <mergeCell ref="A33:G33"/>
    <mergeCell ref="A34:E34"/>
    <mergeCell ref="F34:G34"/>
    <mergeCell ref="A26:E26"/>
    <mergeCell ref="F26:G26"/>
    <mergeCell ref="A27:A31"/>
    <mergeCell ref="B27:B31"/>
    <mergeCell ref="C27:C31"/>
    <mergeCell ref="F42:G42"/>
    <mergeCell ref="A70:G70"/>
    <mergeCell ref="A57:A61"/>
    <mergeCell ref="B57:B61"/>
    <mergeCell ref="C57:C61"/>
    <mergeCell ref="D57:D61"/>
    <mergeCell ref="E57:E61"/>
    <mergeCell ref="A63:A67"/>
    <mergeCell ref="B63:B67"/>
    <mergeCell ref="C63:C67"/>
    <mergeCell ref="D63:D67"/>
    <mergeCell ref="E63:E67"/>
    <mergeCell ref="A69:G69"/>
    <mergeCell ref="D51:D55"/>
    <mergeCell ref="E51:E55"/>
    <mergeCell ref="A50:E50"/>
    <mergeCell ref="F50:G50"/>
    <mergeCell ref="A49:G49"/>
    <mergeCell ref="A43:A47"/>
    <mergeCell ref="A35:A39"/>
    <mergeCell ref="B35:B39"/>
    <mergeCell ref="C35:C39"/>
    <mergeCell ref="D35:D39"/>
    <mergeCell ref="E35:E39"/>
    <mergeCell ref="A51:A55"/>
    <mergeCell ref="B51:B55"/>
    <mergeCell ref="C51:C55"/>
    <mergeCell ref="A41:G41"/>
    <mergeCell ref="A42:E42"/>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2:H37"/>
  <sheetViews>
    <sheetView showGridLines="0" zoomScale="55" zoomScaleNormal="55" workbookViewId="0">
      <selection activeCell="A8" sqref="A8:F11"/>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37" t="s">
        <v>1474</v>
      </c>
      <c r="B2" s="237"/>
      <c r="C2" s="238" t="s">
        <v>1479</v>
      </c>
      <c r="D2" s="238"/>
      <c r="E2" s="238"/>
      <c r="F2" s="238"/>
    </row>
    <row r="3" spans="1:8" ht="26.25" customHeight="1" thickBot="1">
      <c r="A3" s="237"/>
      <c r="B3" s="237"/>
      <c r="C3" s="239"/>
      <c r="D3" s="239"/>
      <c r="E3" s="239"/>
      <c r="F3" s="239"/>
    </row>
    <row r="4" spans="1:8" ht="15.75" thickTop="1"/>
    <row r="5" spans="1:8" hidden="1"/>
    <row r="6" spans="1:8" hidden="1"/>
    <row r="8" spans="1:8" ht="20.25" customHeight="1">
      <c r="A8" s="230" t="s">
        <v>1491</v>
      </c>
      <c r="B8" s="231"/>
      <c r="C8" s="231"/>
      <c r="D8" s="231"/>
      <c r="E8" s="231"/>
      <c r="F8" s="231"/>
    </row>
    <row r="9" spans="1:8" ht="20.25" customHeight="1">
      <c r="A9" s="231"/>
      <c r="B9" s="231"/>
      <c r="C9" s="231"/>
      <c r="D9" s="231"/>
      <c r="E9" s="231"/>
      <c r="F9" s="231"/>
    </row>
    <row r="10" spans="1:8" ht="20.25" customHeight="1">
      <c r="A10" s="231"/>
      <c r="B10" s="231"/>
      <c r="C10" s="231"/>
      <c r="D10" s="231"/>
      <c r="E10" s="231"/>
      <c r="F10" s="231"/>
    </row>
    <row r="11" spans="1:8" ht="54" customHeight="1">
      <c r="A11" s="231"/>
      <c r="B11" s="231"/>
      <c r="C11" s="231"/>
      <c r="D11" s="231"/>
      <c r="E11" s="231"/>
      <c r="F11" s="231"/>
    </row>
    <row r="12" spans="1:8" hidden="1"/>
    <row r="13" spans="1:8" hidden="1"/>
    <row r="14" spans="1:8" ht="16.5" customHeight="1">
      <c r="A14" s="240"/>
      <c r="B14" s="240"/>
      <c r="C14" s="240"/>
      <c r="D14" s="240"/>
      <c r="E14" s="240"/>
      <c r="F14" s="240"/>
    </row>
    <row r="15" spans="1:8" s="4" customFormat="1" ht="32.25" customHeight="1">
      <c r="B15" s="225" t="s">
        <v>1478</v>
      </c>
      <c r="C15" s="225"/>
      <c r="D15" s="225"/>
      <c r="E15" s="225"/>
      <c r="H15" s="3"/>
    </row>
    <row r="16" spans="1:8" s="4" customFormat="1" ht="3.75" customHeight="1">
      <c r="A16" s="202"/>
      <c r="B16" s="202"/>
      <c r="C16" s="202"/>
      <c r="D16" s="202"/>
      <c r="E16" s="202"/>
      <c r="H16" s="3"/>
    </row>
    <row r="17" spans="1:8" s="4" customFormat="1" ht="18.75">
      <c r="A17"/>
      <c r="B17" s="206" t="s">
        <v>12</v>
      </c>
      <c r="C17" s="206" t="s">
        <v>13</v>
      </c>
      <c r="D17" s="206" t="s">
        <v>14</v>
      </c>
      <c r="E17" s="214" t="s">
        <v>1522</v>
      </c>
      <c r="H17" s="3"/>
    </row>
    <row r="18" spans="1:8" s="4" customFormat="1" ht="18.75">
      <c r="A18"/>
      <c r="B18" s="206" t="s">
        <v>16</v>
      </c>
      <c r="C18" s="206" t="s">
        <v>16</v>
      </c>
      <c r="D18" s="206" t="s">
        <v>16</v>
      </c>
      <c r="E18" s="214" t="s">
        <v>1482</v>
      </c>
      <c r="H18" s="3"/>
    </row>
    <row r="19" spans="1:8" s="4" customFormat="1" ht="8.25" customHeight="1">
      <c r="A19"/>
      <c r="B19" s="206"/>
      <c r="C19" s="206"/>
      <c r="D19" s="206"/>
      <c r="E19" s="206"/>
      <c r="H19" s="3"/>
    </row>
    <row r="20" spans="1:8" s="4" customFormat="1" ht="18.75">
      <c r="A20" s="204" t="s">
        <v>238</v>
      </c>
      <c r="B20" s="212">
        <v>213.09</v>
      </c>
      <c r="C20" s="212">
        <v>180.63</v>
      </c>
      <c r="D20" s="212">
        <v>33.700000000000003</v>
      </c>
      <c r="E20" s="213">
        <v>0.15814913886151399</v>
      </c>
      <c r="H20" s="3"/>
    </row>
    <row r="21" spans="1:8" s="4" customFormat="1" ht="18.75">
      <c r="A21" s="204" t="s">
        <v>18</v>
      </c>
      <c r="B21" s="212">
        <v>212.09</v>
      </c>
      <c r="C21" s="212">
        <v>54.11</v>
      </c>
      <c r="D21" s="212">
        <v>33.700000000000003</v>
      </c>
      <c r="E21" s="213">
        <v>0.158894808807582</v>
      </c>
      <c r="H21" s="3"/>
    </row>
    <row r="22" spans="1:8" ht="18.75">
      <c r="B22" s="207"/>
      <c r="C22" s="207"/>
      <c r="D22" s="207"/>
    </row>
    <row r="24" spans="1:8" ht="36" customHeight="1">
      <c r="A24" s="236" t="s">
        <v>1483</v>
      </c>
      <c r="B24" s="236"/>
      <c r="C24" s="236"/>
      <c r="D24" s="236"/>
      <c r="E24" s="236"/>
      <c r="F24" s="236"/>
    </row>
    <row r="25" spans="1:8" ht="80.25" customHeight="1">
      <c r="A25" s="235" t="s">
        <v>1492</v>
      </c>
      <c r="B25" s="235"/>
      <c r="C25" s="235"/>
      <c r="D25" s="235"/>
      <c r="E25" s="235"/>
      <c r="F25" s="235"/>
    </row>
    <row r="26" spans="1:8" ht="18">
      <c r="A26" s="235" t="s">
        <v>1493</v>
      </c>
      <c r="B26" s="235"/>
      <c r="C26" s="235"/>
      <c r="D26" s="235"/>
      <c r="E26" s="235"/>
      <c r="F26" s="235"/>
      <c r="G26" s="209"/>
    </row>
    <row r="27" spans="1:8" ht="18">
      <c r="A27" s="235" t="s">
        <v>1494</v>
      </c>
      <c r="B27" s="235"/>
      <c r="C27" s="235"/>
      <c r="D27" s="235"/>
      <c r="E27" s="235"/>
      <c r="F27" s="235"/>
      <c r="G27" s="209"/>
    </row>
    <row r="28" spans="1:8" ht="18">
      <c r="A28" s="235" t="s">
        <v>1495</v>
      </c>
      <c r="B28" s="235"/>
      <c r="C28" s="235"/>
      <c r="D28" s="235"/>
      <c r="E28" s="235"/>
      <c r="F28" s="235"/>
      <c r="G28" s="209"/>
    </row>
    <row r="29" spans="1:8" ht="18">
      <c r="A29" s="235" t="s">
        <v>1496</v>
      </c>
      <c r="B29" s="235"/>
      <c r="C29" s="235"/>
      <c r="D29" s="235"/>
      <c r="E29" s="235"/>
      <c r="F29" s="235"/>
      <c r="G29" s="209"/>
    </row>
    <row r="30" spans="1:8" ht="18">
      <c r="A30" s="235" t="s">
        <v>1497</v>
      </c>
      <c r="B30" s="235"/>
      <c r="C30" s="235"/>
      <c r="D30" s="235"/>
      <c r="E30" s="235"/>
      <c r="F30" s="235"/>
      <c r="G30" s="209"/>
    </row>
    <row r="31" spans="1:8" ht="18">
      <c r="A31" s="235" t="s">
        <v>1498</v>
      </c>
      <c r="B31" s="235"/>
      <c r="C31" s="235"/>
      <c r="D31" s="235"/>
      <c r="E31" s="235"/>
      <c r="F31" s="235"/>
      <c r="G31" s="209"/>
    </row>
    <row r="32" spans="1:8" ht="18">
      <c r="A32" s="235" t="s">
        <v>1499</v>
      </c>
      <c r="B32" s="235"/>
      <c r="C32" s="235"/>
      <c r="D32" s="235"/>
      <c r="E32" s="235"/>
      <c r="F32" s="235"/>
      <c r="G32" s="209"/>
    </row>
    <row r="33" spans="1:7" ht="18">
      <c r="A33" s="235" t="s">
        <v>1500</v>
      </c>
      <c r="B33" s="235"/>
      <c r="C33" s="235"/>
      <c r="D33" s="235"/>
      <c r="E33" s="235"/>
      <c r="F33" s="235"/>
      <c r="G33" s="209"/>
    </row>
    <row r="34" spans="1:7" ht="18">
      <c r="A34" s="235" t="s">
        <v>1501</v>
      </c>
      <c r="B34" s="235"/>
      <c r="C34" s="235"/>
      <c r="D34" s="235"/>
      <c r="E34" s="235"/>
      <c r="F34" s="235"/>
    </row>
    <row r="35" spans="1:7" ht="18">
      <c r="A35" s="235" t="s">
        <v>1502</v>
      </c>
      <c r="B35" s="235"/>
      <c r="C35" s="235"/>
      <c r="D35" s="235"/>
      <c r="E35" s="235"/>
      <c r="F35" s="235"/>
    </row>
    <row r="36" spans="1:7" ht="18">
      <c r="A36" s="235" t="s">
        <v>1503</v>
      </c>
      <c r="B36" s="235"/>
      <c r="C36" s="235"/>
      <c r="D36" s="235"/>
      <c r="E36" s="235"/>
      <c r="F36" s="235"/>
    </row>
    <row r="37" spans="1:7" ht="18">
      <c r="A37" s="235"/>
      <c r="B37" s="235"/>
      <c r="C37" s="235"/>
      <c r="D37" s="235"/>
      <c r="E37" s="235"/>
      <c r="F37" s="235"/>
    </row>
  </sheetData>
  <mergeCells count="19">
    <mergeCell ref="A30:F30"/>
    <mergeCell ref="A2:B3"/>
    <mergeCell ref="C2:F3"/>
    <mergeCell ref="A8:F11"/>
    <mergeCell ref="A14:F14"/>
    <mergeCell ref="B15:E15"/>
    <mergeCell ref="A24:F24"/>
    <mergeCell ref="A25:F25"/>
    <mergeCell ref="A26:F26"/>
    <mergeCell ref="A27:F27"/>
    <mergeCell ref="A28:F28"/>
    <mergeCell ref="A29:F29"/>
    <mergeCell ref="A37:F37"/>
    <mergeCell ref="A31:F31"/>
    <mergeCell ref="A32:F32"/>
    <mergeCell ref="A33:F33"/>
    <mergeCell ref="A34:F34"/>
    <mergeCell ref="A35:F35"/>
    <mergeCell ref="A36:F36"/>
  </mergeCells>
  <pageMargins left="0.74803149606299213" right="0.74803149606299213" top="0.98425196850393704" bottom="0.98425196850393704" header="0.51181102362204722" footer="0.51181102362204722"/>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8</vt:i4>
      </vt:variant>
    </vt:vector>
  </HeadingPairs>
  <TitlesOfParts>
    <vt:vector size="43" baseType="lpstr">
      <vt:lpstr>Caratula INAI</vt:lpstr>
      <vt:lpstr>E001</vt:lpstr>
      <vt:lpstr>DGE</vt:lpstr>
      <vt:lpstr>DGNC</vt:lpstr>
      <vt:lpstr>DGIV</vt:lpstr>
      <vt:lpstr>DGPDS</vt:lpstr>
      <vt:lpstr>DGAP</vt:lpstr>
      <vt:lpstr>DGCR</vt:lpstr>
      <vt:lpstr>E002</vt:lpstr>
      <vt:lpstr>DGAI</vt:lpstr>
      <vt:lpstr>DGGIE</vt:lpstr>
      <vt:lpstr>DGC</vt:lpstr>
      <vt:lpstr>DGPVS</vt:lpstr>
      <vt:lpstr>DGGAT</vt:lpstr>
      <vt:lpstr>DGEALSPFM</vt:lpstr>
      <vt:lpstr>DGEOEPP</vt:lpstr>
      <vt:lpstr>DGEOAEPEFFF</vt:lpstr>
      <vt:lpstr>DGESOPLJ</vt:lpstr>
      <vt:lpstr>DGEOSOAPC</vt:lpstr>
      <vt:lpstr>DGPAR</vt:lpstr>
      <vt:lpstr>E003</vt:lpstr>
      <vt:lpstr>DGTI</vt:lpstr>
      <vt:lpstr>DGPA</vt:lpstr>
      <vt:lpstr>DGVCCEF</vt:lpstr>
      <vt:lpstr>DGTSN</vt:lpstr>
      <vt:lpstr>E004</vt:lpstr>
      <vt:lpstr>DGAJ</vt:lpstr>
      <vt:lpstr>DGCSD</vt:lpstr>
      <vt:lpstr>DGPDI</vt:lpstr>
      <vt:lpstr>M001</vt:lpstr>
      <vt:lpstr>DGA</vt:lpstr>
      <vt:lpstr>O001</vt:lpstr>
      <vt:lpstr>Contraloría</vt:lpstr>
      <vt:lpstr>K025</vt:lpstr>
      <vt:lpstr>FID</vt:lpstr>
      <vt:lpstr>'Caratula INAI'!Área_de_impresión</vt:lpstr>
      <vt:lpstr>'E001'!Área_de_impresión</vt:lpstr>
      <vt:lpstr>'E002'!Área_de_impresión</vt:lpstr>
      <vt:lpstr>'E003'!Área_de_impresión</vt:lpstr>
      <vt:lpstr>'E004'!Área_de_impresión</vt:lpstr>
      <vt:lpstr>'K025'!Área_de_impresión</vt:lpstr>
      <vt:lpstr>'M001'!Área_de_impresión</vt:lpstr>
      <vt:lpstr>'O001'!Área_de_impresión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Velazquez Lopez</dc:creator>
  <cp:lastModifiedBy>Marianna Gabutti Thomas</cp:lastModifiedBy>
  <cp:lastPrinted>2016-04-20T01:22:57Z</cp:lastPrinted>
  <dcterms:created xsi:type="dcterms:W3CDTF">2015-10-23T17:42:45Z</dcterms:created>
  <dcterms:modified xsi:type="dcterms:W3CDTF">2016-06-09T23:15:53Z</dcterms:modified>
</cp:coreProperties>
</file>