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ugo.diazr\Documents\HEDR\Enero\Calendario orig-modi-paga\"/>
    </mc:Choice>
  </mc:AlternateContent>
  <bookViews>
    <workbookView xWindow="0" yWindow="0" windowWidth="20490" windowHeight="7755" tabRatio="902"/>
  </bookViews>
  <sheets>
    <sheet name="Caratula INAI" sheetId="44" r:id="rId1"/>
    <sheet name="E001" sheetId="88" r:id="rId2"/>
    <sheet name="DGE" sheetId="89" r:id="rId3"/>
    <sheet name="DGNC" sheetId="90" r:id="rId4"/>
    <sheet name="DGIV" sheetId="91" r:id="rId5"/>
    <sheet name="DGPDS" sheetId="92" r:id="rId6"/>
    <sheet name="DGAP" sheetId="93" r:id="rId7"/>
    <sheet name="DGCR" sheetId="94" r:id="rId8"/>
    <sheet name="E002" sheetId="46" r:id="rId9"/>
    <sheet name="DGAI" sheetId="58" r:id="rId10"/>
    <sheet name="DGGIE" sheetId="82" r:id="rId11"/>
    <sheet name="DGC" sheetId="60" r:id="rId12"/>
    <sheet name="DGPVS" sheetId="76" r:id="rId13"/>
    <sheet name="DGGAT" sheetId="83" r:id="rId14"/>
    <sheet name="DGEALSPFM" sheetId="63" r:id="rId15"/>
    <sheet name="DGEOEPP" sheetId="84" r:id="rId16"/>
    <sheet name="DGEOAEPEFFF" sheetId="85" r:id="rId17"/>
    <sheet name="DGESOPLJ" sheetId="86" r:id="rId18"/>
    <sheet name="DGEOSOAPC" sheetId="87" r:id="rId19"/>
    <sheet name="DGPAR" sheetId="73" r:id="rId20"/>
    <sheet name="E003" sheetId="95" r:id="rId21"/>
    <sheet name="DGTI" sheetId="96" r:id="rId22"/>
    <sheet name="DGPA" sheetId="97" r:id="rId23"/>
    <sheet name="DGVCCEF" sheetId="98" r:id="rId24"/>
    <sheet name="DGTSN" sheetId="99" r:id="rId25"/>
    <sheet name="E004" sheetId="48" r:id="rId26"/>
    <sheet name="DGAJ" sheetId="70" r:id="rId27"/>
    <sheet name="DGCSD" sheetId="71" r:id="rId28"/>
    <sheet name="DGPDI" sheetId="74" r:id="rId29"/>
    <sheet name="M001" sheetId="100" r:id="rId30"/>
    <sheet name="DGA" sheetId="101" r:id="rId31"/>
    <sheet name="O001" sheetId="102" r:id="rId32"/>
    <sheet name="Contraloría" sheetId="103" r:id="rId33"/>
    <sheet name="K025" sheetId="104" r:id="rId34"/>
    <sheet name="FID" sheetId="105" r:id="rId35"/>
  </sheets>
  <externalReferences>
    <externalReference r:id="rId36"/>
    <externalReference r:id="rId37"/>
  </externalReferences>
  <definedNames>
    <definedName name="_ftn1_1" localSheetId="32">#REF!</definedName>
    <definedName name="_ftn1_1" localSheetId="30">#REF!</definedName>
    <definedName name="_ftn1_1" localSheetId="9">#REF!</definedName>
    <definedName name="_ftn1_1" localSheetId="26">#REF!</definedName>
    <definedName name="_ftn1_1" localSheetId="6">#REF!</definedName>
    <definedName name="_ftn1_1" localSheetId="11">#REF!</definedName>
    <definedName name="_ftn1_1" localSheetId="7">#REF!</definedName>
    <definedName name="_ftn1_1" localSheetId="27">#REF!</definedName>
    <definedName name="_ftn1_1" localSheetId="2">#REF!</definedName>
    <definedName name="_ftn1_1" localSheetId="14">#REF!</definedName>
    <definedName name="_ftn1_1" localSheetId="16">#REF!</definedName>
    <definedName name="_ftn1_1" localSheetId="15">#REF!</definedName>
    <definedName name="_ftn1_1" localSheetId="18">#REF!</definedName>
    <definedName name="_ftn1_1" localSheetId="17">#REF!</definedName>
    <definedName name="_ftn1_1" localSheetId="13">#REF!</definedName>
    <definedName name="_ftn1_1" localSheetId="10">#REF!</definedName>
    <definedName name="_ftn1_1" localSheetId="4">#REF!</definedName>
    <definedName name="_ftn1_1" localSheetId="3">#REF!</definedName>
    <definedName name="_ftn1_1" localSheetId="22">#REF!</definedName>
    <definedName name="_ftn1_1" localSheetId="19">#REF!</definedName>
    <definedName name="_ftn1_1" localSheetId="28">#REF!</definedName>
    <definedName name="_ftn1_1" localSheetId="5">#REF!</definedName>
    <definedName name="_ftn1_1" localSheetId="12">#REF!</definedName>
    <definedName name="_ftn1_1" localSheetId="21">#REF!</definedName>
    <definedName name="_ftn1_1" localSheetId="24">#REF!</definedName>
    <definedName name="_ftn1_1" localSheetId="23">#REF!</definedName>
    <definedName name="_ftn1_1" localSheetId="1">#REF!</definedName>
    <definedName name="_ftn1_1" localSheetId="8">#REF!</definedName>
    <definedName name="_ftn1_1" localSheetId="20">#REF!</definedName>
    <definedName name="_ftn1_1" localSheetId="34">#REF!</definedName>
    <definedName name="_ftn1_1" localSheetId="33">#REF!</definedName>
    <definedName name="_ftn1_1" localSheetId="29">#REF!</definedName>
    <definedName name="_ftn1_1" localSheetId="31">#REF!</definedName>
    <definedName name="_ftn1_1">#REF!</definedName>
    <definedName name="_ftnref1_1" localSheetId="32">#REF!</definedName>
    <definedName name="_ftnref1_1" localSheetId="30">#REF!</definedName>
    <definedName name="_ftnref1_1" localSheetId="9">#REF!</definedName>
    <definedName name="_ftnref1_1" localSheetId="26">#REF!</definedName>
    <definedName name="_ftnref1_1" localSheetId="6">#REF!</definedName>
    <definedName name="_ftnref1_1" localSheetId="11">#REF!</definedName>
    <definedName name="_ftnref1_1" localSheetId="7">#REF!</definedName>
    <definedName name="_ftnref1_1" localSheetId="27">#REF!</definedName>
    <definedName name="_ftnref1_1" localSheetId="2">#REF!</definedName>
    <definedName name="_ftnref1_1" localSheetId="14">#REF!</definedName>
    <definedName name="_ftnref1_1" localSheetId="16">#REF!</definedName>
    <definedName name="_ftnref1_1" localSheetId="15">#REF!</definedName>
    <definedName name="_ftnref1_1" localSheetId="18">#REF!</definedName>
    <definedName name="_ftnref1_1" localSheetId="17">#REF!</definedName>
    <definedName name="_ftnref1_1" localSheetId="13">#REF!</definedName>
    <definedName name="_ftnref1_1" localSheetId="10">#REF!</definedName>
    <definedName name="_ftnref1_1" localSheetId="4">#REF!</definedName>
    <definedName name="_ftnref1_1" localSheetId="3">#REF!</definedName>
    <definedName name="_ftnref1_1" localSheetId="22">#REF!</definedName>
    <definedName name="_ftnref1_1" localSheetId="19">#REF!</definedName>
    <definedName name="_ftnref1_1" localSheetId="28">#REF!</definedName>
    <definedName name="_ftnref1_1" localSheetId="5">#REF!</definedName>
    <definedName name="_ftnref1_1" localSheetId="12">#REF!</definedName>
    <definedName name="_ftnref1_1" localSheetId="21">#REF!</definedName>
    <definedName name="_ftnref1_1" localSheetId="24">#REF!</definedName>
    <definedName name="_ftnref1_1" localSheetId="23">#REF!</definedName>
    <definedName name="_ftnref1_1" localSheetId="1">#REF!</definedName>
    <definedName name="_ftnref1_1" localSheetId="8">#REF!</definedName>
    <definedName name="_ftnref1_1" localSheetId="20">#REF!</definedName>
    <definedName name="_ftnref1_1" localSheetId="34">#REF!</definedName>
    <definedName name="_ftnref1_1" localSheetId="33">#REF!</definedName>
    <definedName name="_ftnref1_1" localSheetId="29">#REF!</definedName>
    <definedName name="_ftnref1_1" localSheetId="31">#REF!</definedName>
    <definedName name="_ftnref1_1">#REF!</definedName>
    <definedName name="_xlnm.Print_Area" localSheetId="0">'Caratula INAI'!$A$2:$F$29</definedName>
    <definedName name="_xlnm.Print_Area" localSheetId="1">'E001'!$A$1:$F$29</definedName>
    <definedName name="_xlnm.Print_Area" localSheetId="8">'E002'!$A$1:$F$29</definedName>
    <definedName name="_xlnm.Print_Area" localSheetId="20">'E003'!$A$1:$F$29</definedName>
    <definedName name="_xlnm.Print_Area" localSheetId="25">'E004'!$A$1:$F$29</definedName>
    <definedName name="_xlnm.Print_Area" localSheetId="33">'K025'!$A$1:$F$24</definedName>
    <definedName name="_xlnm.Print_Area" localSheetId="29">'M001'!$A$1:$F$29</definedName>
    <definedName name="_xlnm.Print_Area" localSheetId="31">'O001'!$A$1:$F$29</definedName>
    <definedName name="cf" localSheetId="9">#REF!</definedName>
    <definedName name="cf" localSheetId="26">#REF!</definedName>
    <definedName name="cf" localSheetId="11">#REF!</definedName>
    <definedName name="cf" localSheetId="27">#REF!</definedName>
    <definedName name="cf" localSheetId="2">#REF!</definedName>
    <definedName name="cf" localSheetId="14">#REF!</definedName>
    <definedName name="cf" localSheetId="16">#REF!</definedName>
    <definedName name="cf" localSheetId="15">#REF!</definedName>
    <definedName name="cf" localSheetId="18">#REF!</definedName>
    <definedName name="cf" localSheetId="17">#REF!</definedName>
    <definedName name="cf" localSheetId="13">#REF!</definedName>
    <definedName name="cf" localSheetId="10">#REF!</definedName>
    <definedName name="cf" localSheetId="4">#REF!</definedName>
    <definedName name="cf" localSheetId="3">#REF!</definedName>
    <definedName name="cf" localSheetId="22">#REF!</definedName>
    <definedName name="cf" localSheetId="19">#REF!</definedName>
    <definedName name="cf" localSheetId="28">#REF!</definedName>
    <definedName name="cf" localSheetId="5">#REF!</definedName>
    <definedName name="cf" localSheetId="12">#REF!</definedName>
    <definedName name="cf" localSheetId="21">#REF!</definedName>
    <definedName name="cf" localSheetId="24">#REF!</definedName>
    <definedName name="cf" localSheetId="23">#REF!</definedName>
    <definedName name="cf" localSheetId="1">#REF!</definedName>
    <definedName name="cf" localSheetId="8">#REF!</definedName>
    <definedName name="cf" localSheetId="20">#REF!</definedName>
    <definedName name="cf" localSheetId="34">#REF!</definedName>
    <definedName name="cf" localSheetId="33">#REF!</definedName>
    <definedName name="cf" localSheetId="29">#REF!</definedName>
    <definedName name="cf" localSheetId="31">#REF!</definedName>
    <definedName name="cf">#REF!</definedName>
    <definedName name="DGAR" localSheetId="9">#REF!</definedName>
    <definedName name="DGAR" localSheetId="26">#REF!</definedName>
    <definedName name="DGAR" localSheetId="11">#REF!</definedName>
    <definedName name="DGAR" localSheetId="27">#REF!</definedName>
    <definedName name="DGAR" localSheetId="2">#REF!</definedName>
    <definedName name="DGAR" localSheetId="14">#REF!</definedName>
    <definedName name="DGAR" localSheetId="16">#REF!</definedName>
    <definedName name="DGAR" localSheetId="15">#REF!</definedName>
    <definedName name="DGAR" localSheetId="18">#REF!</definedName>
    <definedName name="DGAR" localSheetId="17">#REF!</definedName>
    <definedName name="DGAR" localSheetId="13">#REF!</definedName>
    <definedName name="DGAR" localSheetId="10">#REF!</definedName>
    <definedName name="DGAR" localSheetId="4">#REF!</definedName>
    <definedName name="DGAR" localSheetId="3">#REF!</definedName>
    <definedName name="DGAR" localSheetId="22">#REF!</definedName>
    <definedName name="DGAR" localSheetId="19">#REF!</definedName>
    <definedName name="DGAR" localSheetId="28">#REF!</definedName>
    <definedName name="DGAR" localSheetId="5">#REF!</definedName>
    <definedName name="DGAR" localSheetId="12">#REF!</definedName>
    <definedName name="DGAR" localSheetId="21">#REF!</definedName>
    <definedName name="DGAR" localSheetId="24">#REF!</definedName>
    <definedName name="DGAR" localSheetId="23">#REF!</definedName>
    <definedName name="DGAR" localSheetId="1">#REF!</definedName>
    <definedName name="DGAR" localSheetId="8">#REF!</definedName>
    <definedName name="DGAR" localSheetId="20">#REF!</definedName>
    <definedName name="DGAR" localSheetId="34">#REF!</definedName>
    <definedName name="DGAR" localSheetId="33">#REF!</definedName>
    <definedName name="DGAR" localSheetId="29">#REF!</definedName>
    <definedName name="DGAR" localSheetId="31">#REF!</definedName>
    <definedName name="DGAR">#REF!</definedName>
    <definedName name="DGCSP" localSheetId="9">#REF!</definedName>
    <definedName name="DGCSP" localSheetId="26">#REF!</definedName>
    <definedName name="DGCSP" localSheetId="11">#REF!</definedName>
    <definedName name="DGCSP" localSheetId="27">#REF!</definedName>
    <definedName name="DGCSP" localSheetId="2">#REF!</definedName>
    <definedName name="DGCSP" localSheetId="14">#REF!</definedName>
    <definedName name="DGCSP" localSheetId="16">#REF!</definedName>
    <definedName name="DGCSP" localSheetId="15">#REF!</definedName>
    <definedName name="DGCSP" localSheetId="18">#REF!</definedName>
    <definedName name="DGCSP" localSheetId="17">#REF!</definedName>
    <definedName name="DGCSP" localSheetId="13">#REF!</definedName>
    <definedName name="DGCSP" localSheetId="10">#REF!</definedName>
    <definedName name="DGCSP" localSheetId="4">#REF!</definedName>
    <definedName name="DGCSP" localSheetId="3">#REF!</definedName>
    <definedName name="DGCSP" localSheetId="22">#REF!</definedName>
    <definedName name="DGCSP" localSheetId="19">#REF!</definedName>
    <definedName name="DGCSP" localSheetId="28">#REF!</definedName>
    <definedName name="DGCSP" localSheetId="5">#REF!</definedName>
    <definedName name="DGCSP" localSheetId="12">#REF!</definedName>
    <definedName name="DGCSP" localSheetId="21">#REF!</definedName>
    <definedName name="DGCSP" localSheetId="24">#REF!</definedName>
    <definedName name="DGCSP" localSheetId="23">#REF!</definedName>
    <definedName name="DGCSP" localSheetId="1">#REF!</definedName>
    <definedName name="DGCSP" localSheetId="8">#REF!</definedName>
    <definedName name="DGCSP" localSheetId="20">#REF!</definedName>
    <definedName name="DGCSP" localSheetId="34">#REF!</definedName>
    <definedName name="DGCSP" localSheetId="33">#REF!</definedName>
    <definedName name="DGCSP" localSheetId="29">#REF!</definedName>
    <definedName name="DGCSP" localSheetId="31">#REF!</definedName>
    <definedName name="DGCSP">#REF!</definedName>
    <definedName name="DGGAT" localSheetId="34">#REF!</definedName>
    <definedName name="DGGAT">#REF!</definedName>
    <definedName name="DOS" localSheetId="9">#REF!</definedName>
    <definedName name="DOS" localSheetId="26">#REF!</definedName>
    <definedName name="DOS" localSheetId="11">#REF!</definedName>
    <definedName name="DOS" localSheetId="27">#REF!</definedName>
    <definedName name="DOS" localSheetId="2">#REF!</definedName>
    <definedName name="DOS" localSheetId="14">#REF!</definedName>
    <definedName name="DOS" localSheetId="16">#REF!</definedName>
    <definedName name="DOS" localSheetId="15">#REF!</definedName>
    <definedName name="DOS" localSheetId="18">#REF!</definedName>
    <definedName name="DOS" localSheetId="17">#REF!</definedName>
    <definedName name="DOS" localSheetId="13">#REF!</definedName>
    <definedName name="DOS" localSheetId="10">#REF!</definedName>
    <definedName name="DOS" localSheetId="4">#REF!</definedName>
    <definedName name="DOS" localSheetId="3">#REF!</definedName>
    <definedName name="DOS" localSheetId="22">#REF!</definedName>
    <definedName name="DOS" localSheetId="19">#REF!</definedName>
    <definedName name="DOS" localSheetId="28">#REF!</definedName>
    <definedName name="DOS" localSheetId="5">#REF!</definedName>
    <definedName name="DOS" localSheetId="12">#REF!</definedName>
    <definedName name="DOS" localSheetId="21">#REF!</definedName>
    <definedName name="DOS" localSheetId="24">#REF!</definedName>
    <definedName name="DOS" localSheetId="23">#REF!</definedName>
    <definedName name="DOS" localSheetId="1">#REF!</definedName>
    <definedName name="DOS" localSheetId="34">#REF!</definedName>
    <definedName name="DOS" localSheetId="33">#REF!</definedName>
    <definedName name="DOS" localSheetId="31">#REF!</definedName>
    <definedName name="DOS">#REF!</definedName>
    <definedName name="ds" localSheetId="9">#REF!</definedName>
    <definedName name="ds" localSheetId="26">#REF!</definedName>
    <definedName name="ds" localSheetId="11">#REF!</definedName>
    <definedName name="ds" localSheetId="27">#REF!</definedName>
    <definedName name="ds" localSheetId="2">#REF!</definedName>
    <definedName name="ds" localSheetId="14">#REF!</definedName>
    <definedName name="ds" localSheetId="16">#REF!</definedName>
    <definedName name="ds" localSheetId="15">#REF!</definedName>
    <definedName name="ds" localSheetId="18">#REF!</definedName>
    <definedName name="ds" localSheetId="17">#REF!</definedName>
    <definedName name="ds" localSheetId="13">#REF!</definedName>
    <definedName name="ds" localSheetId="10">#REF!</definedName>
    <definedName name="ds" localSheetId="4">#REF!</definedName>
    <definedName name="ds" localSheetId="3">#REF!</definedName>
    <definedName name="ds" localSheetId="22">#REF!</definedName>
    <definedName name="ds" localSheetId="19">#REF!</definedName>
    <definedName name="ds" localSheetId="28">#REF!</definedName>
    <definedName name="ds" localSheetId="5">#REF!</definedName>
    <definedName name="ds" localSheetId="12">#REF!</definedName>
    <definedName name="ds" localSheetId="21">#REF!</definedName>
    <definedName name="ds" localSheetId="24">#REF!</definedName>
    <definedName name="ds" localSheetId="23">#REF!</definedName>
    <definedName name="ds" localSheetId="1">#REF!</definedName>
    <definedName name="ds" localSheetId="8">#REF!</definedName>
    <definedName name="ds" localSheetId="20">#REF!</definedName>
    <definedName name="ds" localSheetId="34">#REF!</definedName>
    <definedName name="ds" localSheetId="33">#REF!</definedName>
    <definedName name="ds" localSheetId="29">#REF!</definedName>
    <definedName name="ds" localSheetId="31">#REF!</definedName>
    <definedName name="ds">#REF!</definedName>
    <definedName name="s" localSheetId="9">#REF!</definedName>
    <definedName name="s" localSheetId="26">#REF!</definedName>
    <definedName name="s" localSheetId="11">#REF!</definedName>
    <definedName name="s" localSheetId="27">#REF!</definedName>
    <definedName name="s" localSheetId="2">#REF!</definedName>
    <definedName name="s" localSheetId="14">#REF!</definedName>
    <definedName name="s" localSheetId="16">#REF!</definedName>
    <definedName name="s" localSheetId="15">#REF!</definedName>
    <definedName name="s" localSheetId="18">#REF!</definedName>
    <definedName name="s" localSheetId="17">#REF!</definedName>
    <definedName name="s" localSheetId="13">#REF!</definedName>
    <definedName name="s" localSheetId="10">#REF!</definedName>
    <definedName name="s" localSheetId="4">#REF!</definedName>
    <definedName name="s" localSheetId="3">#REF!</definedName>
    <definedName name="s" localSheetId="22">#REF!</definedName>
    <definedName name="s" localSheetId="19">#REF!</definedName>
    <definedName name="s" localSheetId="28">#REF!</definedName>
    <definedName name="s" localSheetId="5">#REF!</definedName>
    <definedName name="s" localSheetId="12">#REF!</definedName>
    <definedName name="s" localSheetId="21">#REF!</definedName>
    <definedName name="s" localSheetId="24">#REF!</definedName>
    <definedName name="s" localSheetId="23">#REF!</definedName>
    <definedName name="s" localSheetId="1">#REF!</definedName>
    <definedName name="s" localSheetId="8">#REF!</definedName>
    <definedName name="s" localSheetId="20">#REF!</definedName>
    <definedName name="s" localSheetId="34">#REF!</definedName>
    <definedName name="s" localSheetId="33">#REF!</definedName>
    <definedName name="s" localSheetId="29">#REF!</definedName>
    <definedName name="s" localSheetId="31">#REF!</definedName>
    <definedName name="s">#REF!</definedName>
    <definedName name="ssss" localSheetId="9">#REF!</definedName>
    <definedName name="ssss" localSheetId="26">#REF!</definedName>
    <definedName name="ssss" localSheetId="11">#REF!</definedName>
    <definedName name="ssss" localSheetId="27">#REF!</definedName>
    <definedName name="ssss" localSheetId="2">#REF!</definedName>
    <definedName name="ssss" localSheetId="14">#REF!</definedName>
    <definedName name="ssss" localSheetId="16">#REF!</definedName>
    <definedName name="ssss" localSheetId="15">#REF!</definedName>
    <definedName name="ssss" localSheetId="18">#REF!</definedName>
    <definedName name="ssss" localSheetId="17">#REF!</definedName>
    <definedName name="ssss" localSheetId="13">#REF!</definedName>
    <definedName name="ssss" localSheetId="10">#REF!</definedName>
    <definedName name="ssss" localSheetId="4">#REF!</definedName>
    <definedName name="ssss" localSheetId="3">#REF!</definedName>
    <definedName name="ssss" localSheetId="22">#REF!</definedName>
    <definedName name="ssss" localSheetId="19">#REF!</definedName>
    <definedName name="ssss" localSheetId="28">#REF!</definedName>
    <definedName name="ssss" localSheetId="5">#REF!</definedName>
    <definedName name="ssss" localSheetId="12">#REF!</definedName>
    <definedName name="ssss" localSheetId="21">#REF!</definedName>
    <definedName name="ssss" localSheetId="24">#REF!</definedName>
    <definedName name="ssss" localSheetId="23">#REF!</definedName>
    <definedName name="ssss" localSheetId="1">#REF!</definedName>
    <definedName name="ssss" localSheetId="8">#REF!</definedName>
    <definedName name="ssss" localSheetId="20">#REF!</definedName>
    <definedName name="ssss" localSheetId="34">#REF!</definedName>
    <definedName name="ssss" localSheetId="33">#REF!</definedName>
    <definedName name="ssss" localSheetId="29">#REF!</definedName>
    <definedName name="ssss" localSheetId="3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74" l="1"/>
  <c r="G86" i="74"/>
  <c r="G80" i="74"/>
  <c r="G74" i="74"/>
  <c r="G62" i="74"/>
  <c r="G54" i="74"/>
  <c r="G40" i="74"/>
  <c r="G32" i="74"/>
  <c r="G32" i="98" l="1"/>
  <c r="K11" i="105" l="1"/>
  <c r="K10" i="105"/>
  <c r="I11" i="105"/>
  <c r="I10" i="105"/>
  <c r="G11" i="105"/>
  <c r="M11" i="105" s="1"/>
  <c r="G10" i="105"/>
  <c r="M10" i="105" s="1"/>
  <c r="E20" i="104"/>
  <c r="E19" i="104"/>
  <c r="G122" i="103"/>
  <c r="G116" i="103"/>
  <c r="G110" i="103"/>
  <c r="G104" i="103"/>
  <c r="G98" i="103"/>
  <c r="G92" i="103"/>
  <c r="G86" i="103"/>
  <c r="G80" i="103"/>
  <c r="G72" i="103"/>
  <c r="G66" i="103"/>
  <c r="G60" i="103"/>
  <c r="G54" i="103"/>
  <c r="G48" i="103"/>
  <c r="G40" i="103"/>
  <c r="G32" i="103"/>
  <c r="F23" i="103"/>
  <c r="G23" i="103" s="1"/>
  <c r="E23" i="103"/>
  <c r="C23" i="103"/>
  <c r="F22" i="103"/>
  <c r="G22" i="103" s="1"/>
  <c r="E22" i="103"/>
  <c r="C22" i="103"/>
  <c r="E21" i="102"/>
  <c r="E20" i="102"/>
  <c r="G62" i="101"/>
  <c r="G56" i="101"/>
  <c r="G48" i="101"/>
  <c r="G40" i="101"/>
  <c r="G32" i="101"/>
  <c r="F23" i="101"/>
  <c r="E23" i="101"/>
  <c r="C23" i="101"/>
  <c r="G22" i="101"/>
  <c r="F22" i="101"/>
  <c r="E22" i="101"/>
  <c r="C22" i="101"/>
  <c r="E21" i="100"/>
  <c r="E20" i="100"/>
  <c r="G104" i="99"/>
  <c r="G98" i="99"/>
  <c r="G92" i="99"/>
  <c r="G86" i="99"/>
  <c r="G80" i="99"/>
  <c r="G74" i="99"/>
  <c r="G68" i="99"/>
  <c r="G60" i="99"/>
  <c r="G54" i="99"/>
  <c r="G48" i="99"/>
  <c r="G40" i="99"/>
  <c r="G32" i="99"/>
  <c r="F23" i="99"/>
  <c r="E23" i="99"/>
  <c r="C23" i="99"/>
  <c r="F22" i="99"/>
  <c r="G22" i="99" s="1"/>
  <c r="E22" i="99"/>
  <c r="C22" i="99"/>
  <c r="G122" i="98"/>
  <c r="G116" i="98"/>
  <c r="G110" i="98"/>
  <c r="G104" i="98"/>
  <c r="G98" i="98"/>
  <c r="G92" i="98"/>
  <c r="G86" i="98"/>
  <c r="G80" i="98"/>
  <c r="G74" i="98"/>
  <c r="G68" i="98"/>
  <c r="G62" i="98"/>
  <c r="G54" i="98"/>
  <c r="G48" i="98"/>
  <c r="G40" i="98"/>
  <c r="F23" i="98"/>
  <c r="E23" i="98"/>
  <c r="C23" i="98"/>
  <c r="G23" i="98" s="1"/>
  <c r="F22" i="98"/>
  <c r="G22" i="98" s="1"/>
  <c r="E22" i="98"/>
  <c r="C22" i="98"/>
  <c r="A120" i="97"/>
  <c r="A118" i="97"/>
  <c r="A116" i="97"/>
  <c r="A114" i="97"/>
  <c r="A112" i="97"/>
  <c r="A110" i="97"/>
  <c r="A108" i="97"/>
  <c r="A106" i="97"/>
  <c r="A104" i="97"/>
  <c r="A102" i="97"/>
  <c r="A100" i="97"/>
  <c r="G98" i="97"/>
  <c r="G92" i="97"/>
  <c r="G86" i="97"/>
  <c r="G80" i="97"/>
  <c r="G74" i="97"/>
  <c r="G68" i="97"/>
  <c r="G62" i="97"/>
  <c r="G54" i="97"/>
  <c r="G48" i="97"/>
  <c r="G40" i="97"/>
  <c r="G32" i="97"/>
  <c r="F23" i="97"/>
  <c r="E23" i="97"/>
  <c r="C23" i="97"/>
  <c r="G23" i="97" s="1"/>
  <c r="F22" i="97"/>
  <c r="E22" i="97"/>
  <c r="C22" i="97"/>
  <c r="G22" i="97" s="1"/>
  <c r="G128" i="96"/>
  <c r="G122" i="96"/>
  <c r="G116" i="96"/>
  <c r="G110" i="96"/>
  <c r="G104" i="96"/>
  <c r="G98" i="96"/>
  <c r="G92" i="96"/>
  <c r="G86" i="96"/>
  <c r="G80" i="96"/>
  <c r="G74" i="96"/>
  <c r="G68" i="96"/>
  <c r="G60" i="96"/>
  <c r="G54" i="96"/>
  <c r="G48" i="96"/>
  <c r="G40" i="96"/>
  <c r="G32" i="96"/>
  <c r="F23" i="96"/>
  <c r="E23" i="96"/>
  <c r="C23" i="96"/>
  <c r="F22" i="96"/>
  <c r="E22" i="96"/>
  <c r="C22" i="96"/>
  <c r="E21" i="95"/>
  <c r="E20" i="95"/>
  <c r="G23" i="101" l="1"/>
  <c r="G22" i="96"/>
  <c r="G23" i="96"/>
  <c r="G23" i="99"/>
  <c r="G68" i="94" l="1"/>
  <c r="G62" i="94"/>
  <c r="G56" i="94"/>
  <c r="G48" i="94"/>
  <c r="G40" i="94"/>
  <c r="G32" i="94"/>
  <c r="F23" i="94"/>
  <c r="E23" i="94"/>
  <c r="C23" i="94"/>
  <c r="F22" i="94"/>
  <c r="G22" i="94" s="1"/>
  <c r="E22" i="94"/>
  <c r="C22" i="94"/>
  <c r="G146" i="93"/>
  <c r="G140" i="93"/>
  <c r="G134" i="93"/>
  <c r="G122" i="93"/>
  <c r="G66" i="93"/>
  <c r="G32" i="93"/>
  <c r="F23" i="93"/>
  <c r="E23" i="93"/>
  <c r="C23" i="93"/>
  <c r="F22" i="93"/>
  <c r="G22" i="93" s="1"/>
  <c r="E22" i="93"/>
  <c r="C22" i="93"/>
  <c r="G80" i="92"/>
  <c r="G74" i="92"/>
  <c r="G68" i="92"/>
  <c r="G62" i="92"/>
  <c r="G54" i="92"/>
  <c r="G48" i="92"/>
  <c r="G40" i="92"/>
  <c r="G32" i="92"/>
  <c r="F23" i="92"/>
  <c r="G23" i="92" s="1"/>
  <c r="E23" i="92"/>
  <c r="C23" i="92"/>
  <c r="F22" i="92"/>
  <c r="G22" i="92" s="1"/>
  <c r="E22" i="92"/>
  <c r="C22" i="92"/>
  <c r="G92" i="91"/>
  <c r="G86" i="91"/>
  <c r="G80" i="91"/>
  <c r="G74" i="91"/>
  <c r="G68" i="91"/>
  <c r="G60" i="91"/>
  <c r="G54" i="91"/>
  <c r="G46" i="91"/>
  <c r="G40" i="91"/>
  <c r="G32" i="91"/>
  <c r="F23" i="91"/>
  <c r="G23" i="91" s="1"/>
  <c r="E23" i="91"/>
  <c r="C23" i="91"/>
  <c r="F22" i="91"/>
  <c r="G22" i="91" s="1"/>
  <c r="E22" i="91"/>
  <c r="C22" i="91"/>
  <c r="A96" i="90"/>
  <c r="A94" i="90"/>
  <c r="A92" i="90"/>
  <c r="A90" i="90"/>
  <c r="A88" i="90"/>
  <c r="A86" i="90"/>
  <c r="A84" i="90"/>
  <c r="A82" i="90"/>
  <c r="G80" i="90"/>
  <c r="G74" i="90"/>
  <c r="G68" i="90"/>
  <c r="G62" i="90"/>
  <c r="G54" i="90"/>
  <c r="G48" i="90"/>
  <c r="G40" i="90"/>
  <c r="G32" i="90"/>
  <c r="F23" i="90"/>
  <c r="E23" i="90"/>
  <c r="C23" i="90"/>
  <c r="F22" i="90"/>
  <c r="G22" i="90" s="1"/>
  <c r="E22" i="90"/>
  <c r="C22" i="90"/>
  <c r="G116" i="89"/>
  <c r="G110" i="89"/>
  <c r="G104" i="89"/>
  <c r="G98" i="89"/>
  <c r="G92" i="89"/>
  <c r="G86" i="89"/>
  <c r="G80" i="89"/>
  <c r="G74" i="89"/>
  <c r="G66" i="89"/>
  <c r="G60" i="89"/>
  <c r="G54" i="89"/>
  <c r="G48" i="89"/>
  <c r="G40" i="89"/>
  <c r="G32" i="89"/>
  <c r="F23" i="89"/>
  <c r="E23" i="89"/>
  <c r="C23" i="89"/>
  <c r="F22" i="89"/>
  <c r="G22" i="89" s="1"/>
  <c r="E22" i="89"/>
  <c r="C22" i="89"/>
  <c r="E21" i="88"/>
  <c r="E20" i="88"/>
  <c r="G23" i="90" l="1"/>
  <c r="G23" i="94"/>
  <c r="G23" i="89"/>
  <c r="G23" i="93"/>
  <c r="G104" i="71"/>
  <c r="G98" i="71"/>
  <c r="G68" i="71"/>
  <c r="G54" i="71"/>
  <c r="G48" i="71"/>
  <c r="G40" i="71"/>
  <c r="G32" i="71"/>
  <c r="G60" i="70" l="1"/>
  <c r="G54" i="70"/>
  <c r="G48" i="70"/>
  <c r="G40" i="70"/>
  <c r="G32" i="70"/>
  <c r="G54" i="73"/>
  <c r="G48" i="73"/>
  <c r="G40" i="73"/>
  <c r="G32" i="73"/>
  <c r="G68" i="87" l="1"/>
  <c r="G54" i="87"/>
  <c r="G48" i="87"/>
  <c r="G40" i="87"/>
  <c r="G32" i="87"/>
  <c r="G54" i="86" l="1"/>
  <c r="G32" i="86"/>
  <c r="G110" i="85" l="1"/>
  <c r="G98" i="85"/>
  <c r="G32" i="85"/>
  <c r="G146" i="84" l="1"/>
  <c r="G140" i="84"/>
  <c r="G134" i="84"/>
  <c r="G128" i="84"/>
  <c r="G122" i="84"/>
  <c r="G92" i="84"/>
  <c r="G86" i="84"/>
  <c r="G78" i="84"/>
  <c r="G72" i="84"/>
  <c r="G66" i="84"/>
  <c r="G52" i="84"/>
  <c r="G46" i="84"/>
  <c r="G40" i="84"/>
  <c r="G32" i="84"/>
  <c r="G110" i="63"/>
  <c r="G104" i="63"/>
  <c r="G98" i="63"/>
  <c r="G80" i="63"/>
  <c r="G74" i="63"/>
  <c r="G68" i="63"/>
  <c r="G54" i="63"/>
  <c r="G48" i="63"/>
  <c r="G40" i="63"/>
  <c r="G32" i="63"/>
  <c r="G54" i="83" l="1"/>
  <c r="G48" i="83"/>
  <c r="G40" i="83"/>
  <c r="G32" i="83"/>
  <c r="G146" i="76" l="1"/>
  <c r="G122" i="76"/>
  <c r="G116" i="76"/>
  <c r="G92" i="76"/>
  <c r="G74" i="76"/>
  <c r="G68" i="76"/>
  <c r="G60" i="76"/>
  <c r="G54" i="76"/>
  <c r="G48" i="76"/>
  <c r="G40" i="76"/>
  <c r="G32" i="76"/>
  <c r="G78" i="60" l="1"/>
  <c r="G140" i="60"/>
  <c r="G134" i="60"/>
  <c r="G128" i="60"/>
  <c r="G116" i="60"/>
  <c r="G98" i="60"/>
  <c r="G72" i="60"/>
  <c r="G66" i="60"/>
  <c r="G46" i="60"/>
  <c r="G40" i="60"/>
  <c r="G32" i="60"/>
  <c r="G86" i="82" l="1"/>
  <c r="G80" i="82"/>
  <c r="G62" i="82"/>
  <c r="G54" i="82"/>
  <c r="G48" i="82"/>
  <c r="G40" i="82"/>
  <c r="G32" i="82"/>
  <c r="G80" i="58"/>
  <c r="G74" i="58"/>
  <c r="G62" i="58"/>
  <c r="G54" i="58"/>
  <c r="G40" i="58"/>
  <c r="G32" i="58"/>
  <c r="F23" i="74" l="1"/>
  <c r="E23" i="74"/>
  <c r="C23" i="74"/>
  <c r="F22" i="74"/>
  <c r="G22" i="74" s="1"/>
  <c r="E22" i="74"/>
  <c r="C22" i="74"/>
  <c r="G23" i="74" l="1"/>
  <c r="F23" i="71"/>
  <c r="E23" i="71"/>
  <c r="C23" i="71"/>
  <c r="G23" i="71" s="1"/>
  <c r="G22" i="71"/>
  <c r="F22" i="71"/>
  <c r="E22" i="71"/>
  <c r="C22" i="71"/>
  <c r="F23" i="73"/>
  <c r="E23" i="73"/>
  <c r="C23" i="73"/>
  <c r="F22" i="73"/>
  <c r="G22" i="73" s="1"/>
  <c r="E22" i="73"/>
  <c r="C22" i="73"/>
  <c r="F23" i="87"/>
  <c r="G23" i="87" s="1"/>
  <c r="E23" i="87"/>
  <c r="C23" i="87"/>
  <c r="F22" i="87"/>
  <c r="E22" i="87"/>
  <c r="C22" i="87"/>
  <c r="G62" i="87"/>
  <c r="G74" i="87"/>
  <c r="A100" i="87"/>
  <c r="A102" i="87"/>
  <c r="A104" i="87"/>
  <c r="A106" i="87"/>
  <c r="A108" i="87"/>
  <c r="A110" i="87"/>
  <c r="A112" i="87"/>
  <c r="A114" i="87"/>
  <c r="A116" i="87"/>
  <c r="A118" i="87"/>
  <c r="A120" i="87"/>
  <c r="F23" i="86"/>
  <c r="E23" i="86"/>
  <c r="C23" i="86"/>
  <c r="G23" i="86" s="1"/>
  <c r="F22" i="86"/>
  <c r="G22" i="86" s="1"/>
  <c r="E22" i="86"/>
  <c r="C22" i="86"/>
  <c r="G86" i="86"/>
  <c r="G92" i="86"/>
  <c r="G98" i="86"/>
  <c r="G104" i="86"/>
  <c r="G110" i="86"/>
  <c r="G116" i="86"/>
  <c r="G120" i="86"/>
  <c r="G122" i="86"/>
  <c r="A124" i="86"/>
  <c r="A126" i="86"/>
  <c r="A128" i="86"/>
  <c r="A130" i="86"/>
  <c r="A132" i="86"/>
  <c r="A134" i="86"/>
  <c r="A136" i="86"/>
  <c r="A138" i="86"/>
  <c r="A140" i="86"/>
  <c r="A142" i="86"/>
  <c r="A144" i="86"/>
  <c r="A146" i="86"/>
  <c r="A148" i="86"/>
  <c r="A150" i="86"/>
  <c r="A152" i="86"/>
  <c r="F23" i="85"/>
  <c r="G23" i="85" s="1"/>
  <c r="E23" i="85"/>
  <c r="C23" i="85"/>
  <c r="F22" i="85"/>
  <c r="G22" i="85" s="1"/>
  <c r="E22" i="85"/>
  <c r="C22" i="85"/>
  <c r="G92" i="85"/>
  <c r="G116" i="85"/>
  <c r="A124" i="85"/>
  <c r="A126" i="85"/>
  <c r="A128" i="85"/>
  <c r="A130" i="85"/>
  <c r="A132" i="85"/>
  <c r="A134" i="85"/>
  <c r="A136" i="85"/>
  <c r="A138" i="85"/>
  <c r="A140" i="85"/>
  <c r="A142" i="85"/>
  <c r="A144" i="85"/>
  <c r="A146" i="85"/>
  <c r="A148" i="85"/>
  <c r="A150" i="85"/>
  <c r="A152" i="85"/>
  <c r="F23" i="84"/>
  <c r="E23" i="84"/>
  <c r="C23" i="84"/>
  <c r="F22" i="84"/>
  <c r="E22" i="84"/>
  <c r="C22" i="84"/>
  <c r="G98" i="84"/>
  <c r="G102" i="84"/>
  <c r="G104" i="84"/>
  <c r="G110" i="84"/>
  <c r="A148" i="84"/>
  <c r="A150" i="84"/>
  <c r="A152" i="84"/>
  <c r="A154" i="84"/>
  <c r="A156" i="84"/>
  <c r="A158" i="84"/>
  <c r="A160" i="84"/>
  <c r="A162" i="84"/>
  <c r="A164" i="84"/>
  <c r="A166" i="84"/>
  <c r="A168" i="84"/>
  <c r="A170" i="84"/>
  <c r="A172" i="84"/>
  <c r="F23" i="63"/>
  <c r="E23" i="63"/>
  <c r="C23" i="63"/>
  <c r="F22" i="63"/>
  <c r="G22" i="63" s="1"/>
  <c r="E22" i="63"/>
  <c r="C22" i="63"/>
  <c r="F23" i="83"/>
  <c r="G23" i="83" s="1"/>
  <c r="E23" i="83"/>
  <c r="C23" i="83"/>
  <c r="G22" i="83"/>
  <c r="F22" i="83"/>
  <c r="E22" i="83"/>
  <c r="C22" i="83"/>
  <c r="G62" i="83"/>
  <c r="G67" i="83"/>
  <c r="G68" i="83" s="1"/>
  <c r="G74" i="83"/>
  <c r="G80" i="83"/>
  <c r="G86" i="83"/>
  <c r="G92" i="83"/>
  <c r="G98" i="83"/>
  <c r="G104" i="83"/>
  <c r="G110" i="83"/>
  <c r="G116" i="83"/>
  <c r="G122" i="83"/>
  <c r="G128" i="83"/>
  <c r="G134" i="83"/>
  <c r="G140" i="83"/>
  <c r="A142" i="83"/>
  <c r="A144" i="83"/>
  <c r="A146" i="83"/>
  <c r="A148" i="83"/>
  <c r="A150" i="83"/>
  <c r="A152" i="83"/>
  <c r="A154" i="83"/>
  <c r="A156" i="83"/>
  <c r="A158" i="83"/>
  <c r="A160" i="83"/>
  <c r="A162" i="83"/>
  <c r="A164" i="83"/>
  <c r="A166" i="83"/>
  <c r="A168" i="83"/>
  <c r="A170" i="83"/>
  <c r="A172" i="83"/>
  <c r="A174" i="83"/>
  <c r="A176" i="83"/>
  <c r="F23" i="76"/>
  <c r="G23" i="76" s="1"/>
  <c r="E23" i="76"/>
  <c r="C23" i="76"/>
  <c r="F22" i="76"/>
  <c r="G22" i="76" s="1"/>
  <c r="E22" i="76"/>
  <c r="C22" i="76"/>
  <c r="F23" i="60"/>
  <c r="E23" i="60"/>
  <c r="C23" i="60"/>
  <c r="F22" i="60"/>
  <c r="G22" i="60" s="1"/>
  <c r="E22" i="60"/>
  <c r="C22" i="60"/>
  <c r="F23" i="82"/>
  <c r="G23" i="82" s="1"/>
  <c r="E23" i="82"/>
  <c r="C23" i="82"/>
  <c r="G22" i="82"/>
  <c r="F22" i="82"/>
  <c r="E22" i="82"/>
  <c r="C22" i="82"/>
  <c r="G68" i="82"/>
  <c r="G74" i="82"/>
  <c r="G92" i="82"/>
  <c r="G98" i="82"/>
  <c r="G104" i="82"/>
  <c r="G110" i="82"/>
  <c r="G116" i="82"/>
  <c r="G23" i="63" l="1"/>
  <c r="G23" i="60"/>
  <c r="G23" i="73"/>
  <c r="G22" i="87"/>
  <c r="G23" i="84"/>
  <c r="G22" i="84"/>
  <c r="G22" i="70"/>
  <c r="F23" i="70"/>
  <c r="G23" i="70" s="1"/>
  <c r="F22" i="70"/>
  <c r="E23" i="70"/>
  <c r="E22" i="70"/>
  <c r="C23" i="70"/>
  <c r="C22" i="70"/>
  <c r="E21" i="48"/>
  <c r="E20" i="48"/>
  <c r="F23" i="58"/>
  <c r="F22" i="58"/>
  <c r="G22" i="58" s="1"/>
  <c r="E23" i="58"/>
  <c r="E22" i="58"/>
  <c r="C23" i="58"/>
  <c r="C22" i="58"/>
  <c r="E21" i="46"/>
  <c r="E20" i="46"/>
  <c r="G23" i="58" l="1"/>
  <c r="E25" i="44"/>
  <c r="E26" i="44" l="1"/>
  <c r="G80" i="76" l="1"/>
  <c r="G86" i="76"/>
  <c r="G98" i="76"/>
  <c r="G104" i="76"/>
  <c r="G110" i="76"/>
  <c r="G128" i="76"/>
  <c r="G134" i="76"/>
  <c r="G140" i="76"/>
  <c r="G68" i="74" l="1"/>
  <c r="G62" i="73"/>
  <c r="G68" i="73"/>
  <c r="G74" i="73"/>
  <c r="G80" i="73"/>
  <c r="G86" i="73"/>
  <c r="G92" i="73"/>
  <c r="G98" i="73"/>
  <c r="G104" i="73"/>
  <c r="G110" i="73"/>
  <c r="A150" i="63" l="1"/>
  <c r="A140" i="63"/>
  <c r="A154" i="63"/>
  <c r="G86" i="63"/>
  <c r="G62" i="71" l="1"/>
  <c r="G74" i="71"/>
  <c r="G80" i="71"/>
  <c r="G86" i="71"/>
  <c r="G92" i="71"/>
  <c r="G110" i="71"/>
  <c r="G68" i="70"/>
  <c r="G74" i="70"/>
  <c r="G80" i="70"/>
  <c r="G92" i="63"/>
  <c r="G114" i="63"/>
  <c r="A136" i="63"/>
  <c r="A138" i="63"/>
  <c r="A142" i="63"/>
  <c r="A144" i="63"/>
  <c r="A146" i="63"/>
  <c r="A148" i="63"/>
  <c r="A152" i="63"/>
  <c r="A156" i="63"/>
  <c r="A158" i="63"/>
  <c r="A160" i="63"/>
  <c r="A162" i="63"/>
  <c r="A164" i="63"/>
  <c r="A166" i="63"/>
  <c r="A168" i="63"/>
  <c r="A172" i="63"/>
  <c r="G54" i="60"/>
  <c r="G60" i="60"/>
  <c r="G86" i="60"/>
  <c r="G92" i="60"/>
  <c r="G104" i="60"/>
  <c r="G110" i="60"/>
  <c r="G122" i="60"/>
  <c r="G146" i="60"/>
  <c r="G152" i="60"/>
  <c r="G158" i="60"/>
  <c r="A160" i="60"/>
  <c r="A162" i="60"/>
  <c r="A164" i="60"/>
  <c r="A166" i="60"/>
  <c r="A168" i="60"/>
  <c r="A170" i="60"/>
  <c r="A172" i="60"/>
  <c r="A174" i="60"/>
  <c r="G48" i="58"/>
  <c r="G68" i="58"/>
  <c r="G86" i="58"/>
</calcChain>
</file>

<file path=xl/sharedStrings.xml><?xml version="1.0" encoding="utf-8"?>
<sst xmlns="http://schemas.openxmlformats.org/spreadsheetml/2006/main" count="8875" uniqueCount="1733">
  <si>
    <t>Informes sobre la Situación Económica, las Finanzas Públicas y la Deuda Pública</t>
  </si>
  <si>
    <t>DATOS DEL PROGRAMA</t>
  </si>
  <si>
    <t>Programa presupuestario</t>
  </si>
  <si>
    <t>Ramo</t>
  </si>
  <si>
    <t>Unidad responsable</t>
  </si>
  <si>
    <t>ALINEACIÓN</t>
  </si>
  <si>
    <t>Clasificación Funcional</t>
  </si>
  <si>
    <t>Finalidad</t>
  </si>
  <si>
    <t>Función</t>
  </si>
  <si>
    <t>Subfunción</t>
  </si>
  <si>
    <t>Actividad Institucional</t>
  </si>
  <si>
    <t>PRESUPUESTO</t>
  </si>
  <si>
    <t>Meta anual</t>
  </si>
  <si>
    <t>Meta al período</t>
  </si>
  <si>
    <t>Pagado al período</t>
  </si>
  <si>
    <t>Avance %</t>
  </si>
  <si>
    <t>Millones de pesos</t>
  </si>
  <si>
    <t>Al periodo</t>
  </si>
  <si>
    <t>PRESUPUESTO MODIFICADO</t>
  </si>
  <si>
    <t>RESULTADOS</t>
  </si>
  <si>
    <t>INDICADORES</t>
  </si>
  <si>
    <t>METAS-AVANCE</t>
  </si>
  <si>
    <t>DENOMINACIÓN</t>
  </si>
  <si>
    <t>OBJETIVOS</t>
  </si>
  <si>
    <t>UNIDAD DE MEDIDA</t>
  </si>
  <si>
    <t>TIPO-DIMENSIÓN-FRECUENCIA</t>
  </si>
  <si>
    <t xml:space="preserve">Meta Anual Programada: </t>
  </si>
  <si>
    <t xml:space="preserve">Meta al Período: </t>
  </si>
  <si>
    <t>Realizado al Período:</t>
  </si>
  <si>
    <t>Justificación de diferencia de avances con respecto a las metas programadas</t>
  </si>
  <si>
    <t>MÉTODO DE CÁLCULO</t>
  </si>
  <si>
    <t>Justificación de adecuaciones en la Meta Anual</t>
  </si>
  <si>
    <t>Trimestres que presentaron adecuaciones</t>
  </si>
  <si>
    <t>Adecuaciones en la Meta al Período</t>
  </si>
  <si>
    <t xml:space="preserve">Meta Anual Ajustada: </t>
  </si>
  <si>
    <t xml:space="preserve">Meta Ajustada al Período: </t>
  </si>
  <si>
    <t>Justificación de los ajustes a las metas</t>
  </si>
  <si>
    <t xml:space="preserve">Avance % al Período: </t>
  </si>
  <si>
    <r>
      <t>NIVEL:</t>
    </r>
    <r>
      <rPr>
        <sz val="11"/>
        <color rgb="FF000000"/>
        <rFont val="Arial Narrow"/>
        <family val="2"/>
      </rPr>
      <t xml:space="preserve"> </t>
    </r>
    <r>
      <rPr>
        <b/>
        <sz val="11"/>
        <color rgb="FF000000"/>
        <rFont val="Arial Narrow"/>
        <family val="2"/>
      </rPr>
      <t>Fin</t>
    </r>
  </si>
  <si>
    <r>
      <t>Avance % al Período:</t>
    </r>
    <r>
      <rPr>
        <sz val="11"/>
        <color rgb="FF000000"/>
        <rFont val="Arial Narrow"/>
        <family val="2"/>
      </rPr>
      <t xml:space="preserve"> </t>
    </r>
  </si>
  <si>
    <r>
      <t>NIVEL:</t>
    </r>
    <r>
      <rPr>
        <sz val="11"/>
        <color rgb="FF000000"/>
        <rFont val="Arial Narrow"/>
        <family val="2"/>
      </rPr>
      <t xml:space="preserve"> </t>
    </r>
    <r>
      <rPr>
        <b/>
        <sz val="11"/>
        <color rgb="FF000000"/>
        <rFont val="Arial Narrow"/>
        <family val="2"/>
      </rPr>
      <t>Propósito</t>
    </r>
  </si>
  <si>
    <r>
      <t>NIVEL:</t>
    </r>
    <r>
      <rPr>
        <sz val="11"/>
        <color rgb="FF000000"/>
        <rFont val="Arial Narrow"/>
        <family val="2"/>
      </rPr>
      <t xml:space="preserve"> </t>
    </r>
    <r>
      <rPr>
        <b/>
        <sz val="11"/>
        <color rgb="FF000000"/>
        <rFont val="Arial Narrow"/>
        <family val="2"/>
      </rPr>
      <t>Componente</t>
    </r>
  </si>
  <si>
    <r>
      <t>NIVEL:</t>
    </r>
    <r>
      <rPr>
        <sz val="11"/>
        <color rgb="FF000000"/>
        <rFont val="Arial Narrow"/>
        <family val="2"/>
      </rPr>
      <t xml:space="preserve"> </t>
    </r>
    <r>
      <rPr>
        <b/>
        <sz val="11"/>
        <color rgb="FF000000"/>
        <rFont val="Arial Narrow"/>
        <family val="2"/>
      </rPr>
      <t>Actividad</t>
    </r>
  </si>
  <si>
    <t>Unidad administrativa</t>
  </si>
  <si>
    <t>1 - Gobierno</t>
  </si>
  <si>
    <t>Alineación Institucional</t>
  </si>
  <si>
    <t>Objetivo Estratégico</t>
  </si>
  <si>
    <r>
      <t xml:space="preserve">                              </t>
    </r>
    <r>
      <rPr>
        <b/>
        <sz val="11"/>
        <color rgb="FF000000"/>
        <rFont val="Arial Narrow"/>
        <family val="2"/>
      </rPr>
      <t>Coordinación</t>
    </r>
  </si>
  <si>
    <t>44 - Instituto Nacional de Transparencia, Acceso a la Información y Protección de Datos Personales</t>
  </si>
  <si>
    <t>100 - Presidencia</t>
  </si>
  <si>
    <t>                              Presidencia</t>
  </si>
  <si>
    <t>Justificación:</t>
  </si>
  <si>
    <t>8 - Otros Servicios Generales</t>
  </si>
  <si>
    <t>10 - Transparencia, acceso a la información y protección de datos personales</t>
  </si>
  <si>
    <t>4 - Garantizar el acceso a la información y la protección de datos personales</t>
  </si>
  <si>
    <t>Impulsar el desempeño organizacional y promover un modelo institucional de servicio público orientado a resultados con un enfoque de derechos humanos y perspectiva de género.</t>
  </si>
  <si>
    <t>Justificación de creación y eliminación de indicadores</t>
  </si>
  <si>
    <t>E004 - Desempeño organizacional y modelo institucional orientado a resultados con enfoque de derechos humanos y perspectiva de género.</t>
  </si>
  <si>
    <t>180 - Dirección General de Planeación y Desempeño Institucional</t>
  </si>
  <si>
    <t xml:space="preserve">Promedio de eficiencia y calidad institucional </t>
  </si>
  <si>
    <t>X ̅=(X1*X2*X3*X4*X5)^(1/5)</t>
  </si>
  <si>
    <t>Promedio</t>
  </si>
  <si>
    <t>Estratégico-Eficacia-Anual</t>
  </si>
  <si>
    <t>Estratégico-Eficacia-Semestral</t>
  </si>
  <si>
    <t>Porcentaje</t>
  </si>
  <si>
    <t>Gestión-Eficacia-Trimestral</t>
  </si>
  <si>
    <t>Gestión-Eficiencia-Anual</t>
  </si>
  <si>
    <t>Gestión-Eficiencia-Semestral</t>
  </si>
  <si>
    <t>Gestión-Eficacia-Semestral</t>
  </si>
  <si>
    <t xml:space="preserve">No se modificó el número de indicadores. </t>
  </si>
  <si>
    <t>No aplica</t>
  </si>
  <si>
    <t>Índice</t>
  </si>
  <si>
    <t>Estratégico-Calidad-Anual</t>
  </si>
  <si>
    <t>Gestión-Eficacia-Anual</t>
  </si>
  <si>
    <t>Contribuir a impulsar el desempeño organizacional y promover un modelo institucional de servicio público orientado a resultados y con perspectiva de género mediante una política institucional orientada al logro de objetivos estratégicos.</t>
  </si>
  <si>
    <t xml:space="preserve">Tasa de variación del cumplimiento de los indicadores institucionales </t>
  </si>
  <si>
    <t>El INAI cuenta con una política institucional orientada al logro de objetivos estratégicos.</t>
  </si>
  <si>
    <t>[(Cumplimiento en el año vigente - Cumplimiento en el año inmediato anterior) / Cumplimiento en el año anterior] * 100</t>
  </si>
  <si>
    <t>Tasa de variación</t>
  </si>
  <si>
    <t>Promedio de valoración del desempeño</t>
  </si>
  <si>
    <t>Suma de los resultados de las fichas de desempeño de las Unidades Administrativas / Total de fichas anuales de desempeño</t>
  </si>
  <si>
    <t>Porcentaje de avance de las recomendaciones implementadas</t>
  </si>
  <si>
    <t>(Número de acciones implementadas / Número de acciones programadas) * 100</t>
  </si>
  <si>
    <t>Porcentaje de MIR valoradas como aceptables</t>
  </si>
  <si>
    <t>(Número de MIR valoradas en rango de calidad "aceptable" / Total de MIR del Instituto) * 100</t>
  </si>
  <si>
    <t xml:space="preserve">Porcentaje de avance de las actividades de  gestión </t>
  </si>
  <si>
    <t>(Avance en la ejecución del programa de trabajo / Avance programado) * 100</t>
  </si>
  <si>
    <t xml:space="preserve">Valoración de las MIR de cada Unidad Administrativa </t>
  </si>
  <si>
    <t>Gestión de instrumentos de evaluación</t>
  </si>
  <si>
    <t>Porcentaje de recomendaciones integradas en acuerdos de mejora</t>
  </si>
  <si>
    <t>(Recomendaciones incorporadas en programas de trabajo de mejora de las Unidades Administrativas / Recomendaciones emitidas) * 100</t>
  </si>
  <si>
    <t xml:space="preserve">Porcentaje de personal sensibilizado </t>
  </si>
  <si>
    <t>(Número de personas sensibilizadas / Total de plantilla de personal) * 100</t>
  </si>
  <si>
    <t>Ejecución del programa de sensibilización al personal</t>
  </si>
  <si>
    <t>Implementación de mecanismo de mejora de desempeño institucional</t>
  </si>
  <si>
    <t>Sistema de Evaluación del Desempeño Institucional (SEDI) implementado</t>
  </si>
  <si>
    <t>Política institucional de derechos humanos, igualdad y género implementada</t>
  </si>
  <si>
    <t>Porcentaje de personal evaluado satisfactoriamente</t>
  </si>
  <si>
    <t>(Número de personas evaluadas satisfactoriamente / Total de personas sensibilizadas) * 100</t>
  </si>
  <si>
    <t>Gestión-Calidad-Semestral</t>
  </si>
  <si>
    <t>Porcentaje de materiales de conocimiento generados</t>
  </si>
  <si>
    <t>(Número de materiales de conocimiento generados / Número de materiales de conocimiento programados al año) * 100</t>
  </si>
  <si>
    <t>Generación de conocimento sobre los derechos humanos, igualdad y género</t>
  </si>
  <si>
    <t>Se determinó una meta mayor a la programada.</t>
  </si>
  <si>
    <t>PRESUPUESTO ORIGINAL</t>
  </si>
  <si>
    <t>E002 - Promover el pleno ejercicio de los derechos de acceso a la información pública y de protección de datos personales.</t>
  </si>
  <si>
    <t>Promover el pleno ejercicio de los derechos de acceso a la información pública y de protección de datos personales, así como la transparencia y apertura de las instituciones públicas.</t>
  </si>
  <si>
    <t>                              Coordinación de Acceso a la Información</t>
  </si>
  <si>
    <t>Promedio de Acceso y conocimiento de los derechos de acceso a la información y protección de datos personales.</t>
  </si>
  <si>
    <t>Contribuir a promover el pleno ejercicio de los derechos de acceso a la información pública y de protección de datos personales, así como la transparencia y apertura de las instituciones públicas mediante el cumplimiento de las disposiciones establecidas en el marco normativo de transparencia y acceso a la información por parte de las autoridades laborales, sindicatos, personas físicas y morales.</t>
  </si>
  <si>
    <t>X ̅=(X1*X2*...X11)^(1/11)</t>
  </si>
  <si>
    <t>Gestión-Calidad-Anual</t>
  </si>
  <si>
    <t>Revisar la carga de la información prescrita en el Título Quinto de la Ley General de Transparencia y Acceso a la Información Pública por parte de los sujetos obligados correspondientes en la Plataforma Nacional de Transparencia.</t>
  </si>
  <si>
    <t>Porcentaje de avance del Proyecto</t>
  </si>
  <si>
    <t>A1+A2+A3+An 
donde:
An= (Porcentaje de avance de la actividad n al trimestre) * (Porcentaje de contribución de la actividad al logro de la meta anual)/100</t>
  </si>
  <si>
    <t xml:space="preserve">Porcentaje de presupuesto ejercido </t>
  </si>
  <si>
    <t>(Presupuesto ejercido/Monto aprobado)* 100</t>
  </si>
  <si>
    <t>Promedio de cumplimiento</t>
  </si>
  <si>
    <t xml:space="preserve">Porcentaje de avance del Proyecto </t>
  </si>
  <si>
    <t>Se determinó una meta menor a la programada.</t>
  </si>
  <si>
    <t>220 - Dirección General de Asuntos Internacionales</t>
  </si>
  <si>
    <t>                              Coordinación Ejecutiva</t>
  </si>
  <si>
    <t xml:space="preserve">Promedio de acceso y conocimiento de los derechos de acceso a la información y protección de datos personales. </t>
  </si>
  <si>
    <t>Contribuir a impulsar una política internacional para la efectiva implementación y garantía de los derechos de acceso a la información y de  protección de datos personales en beneficio del INAI y del país, mediante la ejecución de una vinculación y cooperación internacional.</t>
  </si>
  <si>
    <t>Estratégico - Eficacia - Anual</t>
  </si>
  <si>
    <t>Unidades Administrativas del INAI beneficiadas directamente de las acciones internacionales.</t>
  </si>
  <si>
    <t>Las acciones internacionales coordinadas por la DGAI procuran el intercambio de conocimiento para el INAI, en el ámbito de su competencia.</t>
  </si>
  <si>
    <t>Número de unidades administrativas</t>
  </si>
  <si>
    <t>Estratégico - Eficacia - Semestral</t>
  </si>
  <si>
    <t>Prorcentaje de los informes de comisión internacional que contienen un valor agregado de información que propicia el aprendizaje institucional.</t>
  </si>
  <si>
    <t>Vinculación internacional establecida.</t>
  </si>
  <si>
    <t>[Informes de comisión con valor agregado (X) / total de informes de comisión (11)]*100</t>
  </si>
  <si>
    <t>Estratégico - Eficacia - Trimestral</t>
  </si>
  <si>
    <t>Coordinaciones del INAI que participan en el intercambio de la experiencia institucional.</t>
  </si>
  <si>
    <t>Promoción Internacional establecida.</t>
  </si>
  <si>
    <t xml:space="preserve">Sumatoria acumulada anual de las Coordinaciones que participan en las actividades de promoción institucional. </t>
  </si>
  <si>
    <t>Número de coordinaciones</t>
  </si>
  <si>
    <t>Porcentaje de participación en las actividades de las redes de las que el INAI forma parte.</t>
  </si>
  <si>
    <t>Participar en las actividades de las redes internacionales de las que forma parte el INAI para el fortalecimiento de sus vínculos.</t>
  </si>
  <si>
    <t>[Número de actividades realizadas (X) / Número de actividades programadas (10)]*100</t>
  </si>
  <si>
    <t>Gestión - Eficacia - Semestral</t>
  </si>
  <si>
    <t>Porcentaje de las comisiones internacionales realizadas.</t>
  </si>
  <si>
    <t>Coordinación de comisiones internacionales.</t>
  </si>
  <si>
    <t>[Número de comisiones realizadas (X) / Número de comisiones programadas (11)]*100</t>
  </si>
  <si>
    <t>Gestión - Eficacia - Trimestral</t>
  </si>
  <si>
    <t>Porcentaje de los eventos institucionales con componente internacional realizados.</t>
  </si>
  <si>
    <t>Coordinación de eventos con componente internacional.</t>
  </si>
  <si>
    <t>[Número de eventos realizados (X) / Número de eventos programados (3)]*100</t>
  </si>
  <si>
    <t xml:space="preserve">Porcentaje de solicitudes de visitas técnicas recibidas. </t>
  </si>
  <si>
    <t>Atención a la visitas técnicas.</t>
  </si>
  <si>
    <t>[Número de visitas técnicas atendidas (X) / Número de visitas técnicas solicitadas estimadas al semestre (3)]*100</t>
  </si>
  <si>
    <t>Porcentaje de las consultas recibidas por terceros sobre el quehacer institucional.</t>
  </si>
  <si>
    <t>Atención a las consultas relacionadas con el quehacer institucional.</t>
  </si>
  <si>
    <t>[Número de consultas respondidas (X) / Número de consultas recibidas estimadas (4) al trimestre]*100</t>
  </si>
  <si>
    <t>Se modificó la meta para ser congruente con el nombre, método de cálculo y unidad de medida definidos.</t>
  </si>
  <si>
    <t>Justificación de creación, modificación y eliminación de indicadores</t>
  </si>
  <si>
    <t>Con base en el numeral vigésimo primero de los Lineamientos del SEDI publicados el 10 de junio de 2014 (ACT-PUB-10-06-2015.04), el indicador "Unidades Administrativas del INAI que participan en el intercambio de la experiencia institucional" de nivel “Componente” se sustituyó por el indicador "Coordinaciones del INAI que participan en el intercambio de la experiencia institucional", con la finalidad de reflejar de mejor manera el quehacer de la Dirección General.</t>
  </si>
  <si>
    <t>Con base en el numeral vigésimo primero de los Lineamientos del SEDI publicados el 10 de junio de 2014 (ACT-PUB-10-06-2015.04), el indicador "Proporción de las comisiones internacionales realizadas" de nivel “Actividad” se sustituyó por el indicador "Porcentaje de las comisiones internacionales realizadas.", con la finalidad de reflejar de mejor manera el quehacer de la Dirección General.</t>
  </si>
  <si>
    <t>Con base en el numeral vigésimo primero de los Lineamientos del SEDI publicados el 10 de junio de 2014 (ACT-PUB-10-06-2015.04), el indicador "Proporción de los eventos institucionales con componente internacional" de nivel “Actividad” se sustituyó por el indicador "Porcentaje de los eventos institucionales con componente internacional realizados", con la finalidad de reflejar de mejor manera el quehacer de la Dirección General.</t>
  </si>
  <si>
    <t>Con base en el numeral vigésimo primero de los Lineamientos del SEDI publicados el 10 de junio de 2014 (ACT-PUB-10-06-2015.04), el indicador "Proporción de solicitudes de visitas técnicas recibidas” se sustituyó por el indicador "Porcentaje de solicitudes de visitas técnicas recibidas", con la finalidad de reflejar de mejor manera el quehacer de la Dirección General.</t>
  </si>
  <si>
    <t>Con base en el numeral vigésimo primero de los Lineamientos del SEDI publicados el 10 de junio de 2014 (ACT-PUB-10-06-2015.04), el indicador "Proporción de las consultas recibidas por terceros sobre el quehacer institucional" de nivel “Actividad” se sustituyó por el indicador "Porcentaje de las consultas recibidas por terceros sobre el quehacer institucional", con la finalidad de reflejar de mejor manera el quehacer de la Dirección General.</t>
  </si>
  <si>
    <t>Proporción de mecanismos de cooperación sugeridos por la DGAI a la Comisión Permanente de Asuntos Internacionales</t>
  </si>
  <si>
    <t>Con base en el numeral vigésimo primero de los Lineamientos del SEDI publicados el 10 de junio de 2014 (ACT-PUB-10-06-2015.04), el indicador "Proporción de mecanismos de cooperación sugeridos por la DGAI a la Comisión Permanente de Asuntos Internacionales" de nivel “Actividad” se eliminó; sin embargo, los indicadores reportados reflejan el quehacer de la Dirección General.</t>
  </si>
  <si>
    <t>350 - Dirección General de Enlace con Organismos Electorales y Partidos Políticos</t>
  </si>
  <si>
    <t>Sujetos obligados correspondientes adheridos al Portal de Obligaciones de Transparencia</t>
  </si>
  <si>
    <t>Los sujetos obligados cumplen con las disposiciones establecidas en el marco normativo de transparencia y acceso a la información</t>
  </si>
  <si>
    <t>((Número de sujetos obligados correspondientes adheridos al Portal de Obligaciones de Transparencia)/(Número total de sujetos obligados correspondientes)) * 100</t>
  </si>
  <si>
    <t>Sujetos obligados correspondientes adheridos a la plataforma Infomex 3.0</t>
  </si>
  <si>
    <t>((Número de sujetos obligados correspondientes adheridos a Infomex 3.0) / (Número total de los sujetos obligados correspondientes)) *100</t>
  </si>
  <si>
    <t>Sujetos obligados correspondientes que han cumplido con la homologación de sus estructuras organizativas para el cumplimiento de la Ley General de Transparencia</t>
  </si>
  <si>
    <t>(Número de sujetos obligados correspondientes que cuentan con Unidad de Transparencia y Comité de Transparencia) / (Número total de sujetos obligados correspondientes) *100</t>
  </si>
  <si>
    <t>Índice de seguimiento para el cumplimiento en materia de obligaciones de transparencia, acceso a la información, políticas de acceso, transparencia proactiva y gobierno abierto.</t>
  </si>
  <si>
    <t>Programa de seguimiento a los sujetos obligados correspondientes realizado</t>
  </si>
  <si>
    <t>Índice de acompañamiento para el cumplimiento en materia de obligaciones de transparencia, acceso a la información, protección de datos personales, gestión documental, políticas de acceso, transparencia proactiva y gobierno abierto.</t>
  </si>
  <si>
    <t>Programa de acompañamiento permanente a los sujetos obligados correspondientes otorgado</t>
  </si>
  <si>
    <t>[((Número de actividades de acompañamiento realizadas a los sujetos obligados correspondientes / Número de actividades de acompañamiento solicitadas por los sujetos obligados correspondientes) x 0.5) + ((Número de asistencia especializada realizada a los sujetos obligados correspondientes / Número de asistencia especializada solicitada por los sujetos obligados correspondientes) x 0.5)]</t>
  </si>
  <si>
    <t>Porcentaje de programas de trabajo específicos promovidos para su implementación</t>
  </si>
  <si>
    <t>Promoción de programas de trabajo específicos</t>
  </si>
  <si>
    <t>((Registro de programas de trabajo promovidos en los sujetos obligados correspondientes / Número total de sujetos obligados correspondientes)) * 100</t>
  </si>
  <si>
    <t xml:space="preserve">Porcentaje de convenios generales y específicos firmados
</t>
  </si>
  <si>
    <t>Promoción de firma de convenios de colaboración</t>
  </si>
  <si>
    <t>((Número de convenios firmados entre los sujetos obligados correspondientes  y el INAI) / (Número total de sujetos obligados correspondientes )) *100</t>
  </si>
  <si>
    <t>Porcentaje de ejecución de actividades de acercamiento con actores clave</t>
  </si>
  <si>
    <t xml:space="preserve">((Número de acercamientos con actores clave realizados) / (Número de acercamientos con actores clave programados)) * 100 </t>
  </si>
  <si>
    <t>Porcentaje de asistencia técnica otorgada a los sujetos obligados correspondientes</t>
  </si>
  <si>
    <t xml:space="preserve">Asistencia técnica continua </t>
  </si>
  <si>
    <t>((Número de asistencias técnicas otorgadas a los sujetos obligados correspondientes) / (Número de solicitudes de asistencias técnicas recibidas de los sujetos obligados correspondientes)) * 100</t>
  </si>
  <si>
    <t>Porcentaje de asistencia de los Comités y Unidades de Transparencia a eventos que promueven políticas orientadas a la transparencia organizacional</t>
  </si>
  <si>
    <t>Promoción de la cultura organizacional orientada al valor de la transparencia</t>
  </si>
  <si>
    <t>((Número de Unidades de Transparencia que asisten + Número de Comités de Transparencia que asisten) / (Número de Unidades de Transparencia + Número de Comités de Transparencia)) * 100</t>
  </si>
  <si>
    <t>Porcentaje de sujetos obligados que cumplen con sus programas específicos de trabajo en transparencia, acceso a la información, políticas de acceso, transparencia proactiva y gobierno abierto</t>
  </si>
  <si>
    <t>Verificación del cumplimiento de los sujetos obligados correspondientes a los programas de transparencia, acceso a la información, políticas de acceso, transparencia proactiva y gobierno abierto</t>
  </si>
  <si>
    <t>(Número de sujetos obligados que cumplen con programas específicos de trabajo) / (Total de sujetos obligados que solicitaron programas específicos de trabajo) * 100</t>
  </si>
  <si>
    <t>Porcentaje de sujetos obligados correspondientes revisados que subieron la información de sus obligaciones que derivan del Título Quinto de la LGTAIP en la Plataforma Nacional de Transparencia en tiempo y forma</t>
  </si>
  <si>
    <t>No se llevaron a cabo ajustes a las metas.</t>
  </si>
  <si>
    <t>Con base en el numeral vigésimo primero de los Lineamientos del SEDI publicados el 10 de junio de 2014 (ACT-PUB-10-06-2015.04), el indicador “Porcentaje de organismos electorales y de partidos políticos adheridos al Portal de Obligaciones de Transparencia” de nivel “Propósito” se eliminó y se sustituyó por el indicador "Sujetos obligados correspondientes adheridos al Portal de Obligaciones de Transparencia" con la finalidad de reflejar de mejor manera el quehacer de la Dirección General.</t>
  </si>
  <si>
    <t>Con base en el numeral vigésimo primero de los Lineamientos del SEDI publicados el 10 de junio de 2014 (ACT-PUB-10-06-2015.04), el indicador “Porcentaje de organismos electorales y de partidos políticos adheridos a la plataforma Infomex 3.0” de nivel “Propósito” se eliminó y se sustituyó por el indicador "Sujetos obligados correspondientes adheridos a la plataforma Infomex 3.0" con la finalidad de reflejar de mejor manera el quehacer de la Dirección General.</t>
  </si>
  <si>
    <t>Con base en el numeral vigésimo primero de los Lineamientos del SEDI publicados el 10 de junio de 2014 (ACT-PUB-10-06-2015.04), el indicador Porcentaje de organismos electorales y de partidos políticos que han cumplido con la homologación de sus estructuras organizativas para el cumplimiento de la Ley General de Transparencia” de nivel “Propósito” se eliminó y se sustituyó por el indicador Sujetos obligados correspondientes que han cumplido con la homologación de sus estructuras organizativas para el cumplimiento de la Ley General de Transparencia" con la finalidad de reflejar de mejor manera el quehacer de la Dirección General.</t>
  </si>
  <si>
    <t>Con base en el numeral vigésimo primero de los Lineamientos del SEDI publicados el 10 de junio de 2014 (ACT-PUB-10-06-2015.04), el indicador “Índice de seguimiento para el cumplimiento en materia de obligaciones de transparencia, acceso a la información, políticas de acceso, transparencia proactiva y gobierno abierto.” de nivel “Componente” se incluyó en la MIR con el objetivo de reflejar de mejor manera el quehacer de la Dirección General.</t>
  </si>
  <si>
    <t>Índice de acompañamiento para el cumplimiento en materia de obligaciones de transparencia, acceso a la información, protección de datos personales, gestión documental, políticas de acceso, transparencia proactiva y gobierno abierto</t>
  </si>
  <si>
    <t>Con base en el numeral vigésimo primero de los Lineamientos del SEDI publicados el 10 de junio de 2014 (ACT-PUB-10-06-2015.04), el indicador “Acompañamiento y asistencia permanentes otorgadas” de nivel “Componente” se eliminó y se sustituyó por el indicador "Índice de acompañamiento para el cumplimiento en materia de obligaciones de transparencia, acceso a la información, protección de datos personales, gestión documental, políticas de acceso, transparencia proactiva y gobierno abierto" con la finalidad de reflejar de mejor manera el quehacer de la Dirección General.</t>
  </si>
  <si>
    <t>Desarrollo de programas de buenas prácticas promovidas</t>
  </si>
  <si>
    <t>Con base en el numeral vigésimo primero de los Lineamientos del SEDI publicados el 10 de junio de 2014 (ACT-PUB-10-06-2015.04), el indicador “Desarrollo de programas de buenas prácticas promovidas” de nivel “Componente” se eliminó; sin embargo, los indicadores reportados reflejan el quehacer de la Dirección General.</t>
  </si>
  <si>
    <t>Con base en el numeral vigésimo primero de los Lineamientos del SEDI publicados el 10 de junio de 2014 (ACT-PUB-10-06-2015.04), el indicador “Porcentaje de sujetos obligados que cumplen con sus programas específicos de trabajo en transparencia, acceso a la información, políticas de acceso, transparencia proactiva y gobierno abierto”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</si>
  <si>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t>
  </si>
  <si>
    <t>Porcentaje de elaboración de diagnósticos sobre las capacidades institucionales de los organismos electorales y los partidos político</t>
  </si>
  <si>
    <t>Con base en el numeral vigésimo primero de los Lineamientos del SEDI publicados el 10 de junio de 2014 (ACT-PUB-10-06-2015.04), el indicador “Porcentaje de elaboración de diagnósticos sobre las capacidades institucionales de los organismos electorales y los partidos político” de nivel “Actividad” se eliminó; sin embargo, los indicadores reportados reflejan el quehacer de la Dirección General.</t>
  </si>
  <si>
    <t>Gestión-Eficiencia-Trimestral</t>
  </si>
  <si>
    <t>Con base en el numeral vigésimo primero de los Lineamientos del SEDI publicados el 10 de junio de 2014 (ACT-PUB-10-06-2015.04), el indicador “Porcentaje de avance del Proyecto” de nivel “Actividad” se incluyó en la MIR con el objetivo de reflejar de mejor manera el quehacer de la Dirección General.</t>
  </si>
  <si>
    <t>Coordinación de Protección de Datos Personales</t>
  </si>
  <si>
    <t>INFORMES SOBRE LA SITUACIÓN ECONÓMICA, LAS FINANZAS PÚBLICAS Y LA DEUDA PÚBLICA</t>
  </si>
  <si>
    <t>Instituto Nacional de Transparencia, Acceso a la Información y Protección de Datos Personales</t>
  </si>
  <si>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</si>
  <si>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</si>
  <si>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Presupuesto Anual y Presupuesto Trimestral</t>
  </si>
  <si>
    <t>al periodo</t>
  </si>
  <si>
    <t>Fichas Técnicas de Indicadores de Desempeño</t>
  </si>
  <si>
    <t>Programa E-002
  Promover el pleno ejercicio de los derechos de acceso a la información pública y de protección de datos personales</t>
  </si>
  <si>
    <t>En seguimiento a la metodología de Evaluación de Desempeño implementada por el Instituto se reportan matrices de indicador para resutado, indicadores de desempeño y avance de metas por Unidad Administrativa. Las Unidades Administrativas adscitas a este Programa Presupuestario son:</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</si>
  <si>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</si>
  <si>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</si>
  <si>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</si>
  <si>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</si>
  <si>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</si>
  <si>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Enlace con Autoridades Laborales, Sindicatos, Personas Físicas y Morales</t>
  </si>
  <si>
    <t>Dirección General de Enlace con Organismos Electorales y Partidos Políticos</t>
  </si>
  <si>
    <t>Dirección General de Enlace con Organismos Públicos Autónomos, Empresas Paraestatales, Entidades Financieras, Fondos y Fideicomisos</t>
  </si>
  <si>
    <t>Dirección General de Enlace con Sujetos de los Poderes Legislativo y Judicial</t>
  </si>
  <si>
    <t>Dirección General de Enlace con Sujetos Obligados de la Administración Pública Centralizada</t>
  </si>
  <si>
    <t>Dirección General de Prevención y Autorregulación</t>
  </si>
  <si>
    <t>Programa E-004
 Desempeño organizacional y modelo institucional orientado a resultados con enfoque de derechos humanos y perspectiva de género</t>
  </si>
  <si>
    <t>Dirección General de Asuntos Jurídicos</t>
  </si>
  <si>
    <t>Dirección General de Comunicación Social y Difusión</t>
  </si>
  <si>
    <t>Dirección General de Planeación y Desempeño Institucional</t>
  </si>
  <si>
    <t xml:space="preserve">Avance </t>
  </si>
  <si>
    <t>Porcentaje de seguimiento para el cumplimiento en materia de obligaciones de transparencia, acceso a la información, políticas de acceso, transparencia proactiva y gobierno abierto</t>
  </si>
  <si>
    <t>[(Número de programas específicos de trabajo cumplidos por los sujetos obligados correspondientes / Número de programas específicos de trabajo solicitados por los sujetos obligados correspondientes) x 100]</t>
  </si>
  <si>
    <t xml:space="preserve">Identificación y acercamiento con actores clave </t>
  </si>
  <si>
    <t>Gestión - Eficiencia - Trimestral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</si>
  <si>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</si>
  <si>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Gestión - Eficacia - Anual</t>
  </si>
  <si>
    <t xml:space="preserve">Promedio </t>
  </si>
  <si>
    <t xml:space="preserve">Sumatoria acumulada de las Unidades Administrativas beneficiadas directamente de las acciones internacionales coordinadas por la DGAI. </t>
  </si>
  <si>
    <t xml:space="preserve">Promover el pleno ejercicio de los derechos e acceso a la información pública y de protección de datos personales, así como la transparencia y apertura de las instituciones públicas. </t>
  </si>
  <si>
    <t>Porcentaje de procedimientos realizados</t>
  </si>
  <si>
    <t>Porcentaje de avance en la implantación del Modelo de Gestión Documental</t>
  </si>
  <si>
    <t>Porcentaje de Sujetos Obligados del universo seleccionado que participan en la etapa piloto de implantación del MGD, que aplican mejores prácticas en materia de gestión documental para facilitar el acceso a la información</t>
  </si>
  <si>
    <t>Número de Investigaciones realizadas</t>
  </si>
  <si>
    <t>Número de Lineamientos y/o proyectos normativos desarrollados</t>
  </si>
  <si>
    <t>Número de criterios elaborados</t>
  </si>
  <si>
    <t>Porcentaje de avance en la implantación de guías</t>
  </si>
  <si>
    <t>Número de adhesiones a organismos nacionales e internacionales realizadas</t>
  </si>
  <si>
    <t>Porcentaje de participaciones en foros y eventos</t>
  </si>
  <si>
    <t>Porcentaje de satisfacción en la organización de seminarios y eventos en gestión documental</t>
  </si>
  <si>
    <t>Porcentaje de cumplimiento de la estrategia de vinculación nacional y la Agenda Internaciona del INAI.</t>
  </si>
  <si>
    <t>Promedio de Acceso y conocimiento de los derechos de acceso a la información y protección de datos personales</t>
  </si>
  <si>
    <t>Ejercicio del presupuesto del Proyecto Especial de Sistema de Gestión GD-Mx</t>
  </si>
  <si>
    <t>Realización del Proyecto Especial de Sistema de Gestión Documental GD-Mx</t>
  </si>
  <si>
    <t>Investigaciones</t>
  </si>
  <si>
    <t>Número de investigaciones realizadas</t>
  </si>
  <si>
    <t>Realización de investigaciones en materia de gestión documental</t>
  </si>
  <si>
    <t>Lineamientos</t>
  </si>
  <si>
    <t>Número de lineamientos y/o proyectos normativos elaborados</t>
  </si>
  <si>
    <t>Elaboración de proyectos normativos en materia de gestión documental</t>
  </si>
  <si>
    <t>Criterios</t>
  </si>
  <si>
    <t>Generación de criterios para validar y evaluar la aplicación del Modelo de Gestión Documental</t>
  </si>
  <si>
    <t xml:space="preserve">(No. de actividades del plan anual de desarrollo archivístico realizadas / No. de actividades del plan anual de desarrollo archivístico programadas) X 100 </t>
  </si>
  <si>
    <t xml:space="preserve">Protección y conservación de archivos institucionales </t>
  </si>
  <si>
    <t>(Número de guías implantadas por institución / Número de guías que conforman el SIA) X 100 (*)</t>
  </si>
  <si>
    <t>Asesoría a órganos garantes para la implantación del Sistema Institucional de Archivos (SIA)</t>
  </si>
  <si>
    <t>Adhesiones</t>
  </si>
  <si>
    <t>Número de adhesiones realizadas</t>
  </si>
  <si>
    <t>Adhesión a organismos nacionales e internacionales en el ámbito de la gestión documental y archivos.</t>
  </si>
  <si>
    <t xml:space="preserve">(Número de participaciones en eventos / Número de participaciones autorizadas en eventos por el Instituto) X 100 </t>
  </si>
  <si>
    <t>Participación en foros y eventos de gestión documental</t>
  </si>
  <si>
    <t>Promedio porcentual</t>
  </si>
  <si>
    <t>Encuestas de satisfacción</t>
  </si>
  <si>
    <t>Organización de seminarios y eventos en gestión documental.</t>
  </si>
  <si>
    <t>(Numero de criterios metodológicos establecidos por las instituciones participantes/Número de criterios metodológicos del MGD de la Etapa I de implantación) X 100</t>
  </si>
  <si>
    <t>Modelo de Gestión Documental implementado</t>
  </si>
  <si>
    <t>(Acciones de vinculación realizadas / acciones de vinculación autorizadas) X 100</t>
  </si>
  <si>
    <t>Programa de vinculación del INAI con organismos nacionales e internacionales ejecutado</t>
  </si>
  <si>
    <t>(Numero de sujetos obligados del universo seleccionado que aplican mejores prácticas/Número de sujetos obligados participantes en la Etapa I de implantación del MGD) X 100</t>
  </si>
  <si>
    <t>Los sujetos obligados realizan una gestión documental y organización de archivos de forma óptima</t>
  </si>
  <si>
    <t>Contribuir a promover el pleno ejercicio de los derechos de acceso a la información pública y de protección de datos personales, así como la transparencia y apertura de las instituciones públicas, a través de que los sujetos obligados realicen una gestión documental y organización de archivos de forma óptima.</t>
  </si>
  <si>
    <t>240 - Dirección General de Gestión de la Información y Estudios</t>
  </si>
  <si>
    <t>Con base en el numeral vigésimo primero de los Lineamientos del SEDI publicados el 10 de junio de 2014 (ACT-PUB-10-06-2015.04), el indicador “Porcentaje de cumplimiento de las metas de capacitación presencial del Programa de Vinculación con Asociaciones y Cámaras del Sector (PCPV)” de nivel “Actividad” se incluyó en la MIR con el objetivo de reflejar de mejor manera el quehacer de la Dirección General.</t>
  </si>
  <si>
    <t>Porcentaje de cumplimiento de las metas de capacitación presencial del Programa de Vinculación con Asociaciones y Cámaras del Sector (PCPV)</t>
  </si>
  <si>
    <t>Con base en el numeral vigésimo primero de los Lineamientos del SEDI publicados el 10 de junio de 2014 (ACT-PUB-10-06-2015.04), el indicador “Porcentaje de atención a solicitudes de capacitación en acceso a la información, protección de datos personales y archivos concertadas con los Estados (PASE)” de nivel “Actividad” se incluyó en la MIR con el objetivo de reflejar de mejor manera el quehacer de la Dirección General.</t>
  </si>
  <si>
    <t>Porcentaje de atención a solicitudes de capacitación en acceso a la información, protección de datos personales y archivos concertadas con los Estados (PASE)</t>
  </si>
  <si>
    <t>Con base en el numeral vigésimo primero de los Lineamientos del SEDI publicados el 10 de junio de 2014 (ACT-PUB-10-06-2015.04), el indicador “Porcentaje de cumplimiento de las metas de capacitación especializada (PCCE)” de nivel “Actividad” se incluyó en la MIR con el objetivo de reflejar de mejor manera el quehacer de la Dirección General.</t>
  </si>
  <si>
    <t>Porcentaje de cumplimiento de las metas de capacitación especializada (PCCE)</t>
  </si>
  <si>
    <t xml:space="preserve">El segundo trimestre se ajusto a 19% y el tercero se ajusto a 60% </t>
  </si>
  <si>
    <t>Segundo y Tercero</t>
  </si>
  <si>
    <t>En el año se programaron 18 cursos especializados sobre Obligaciones de transparencia. A solicitud del área sustantiva encargada de impartirlos, se modifica a 10 cursos mismos que se reprograman para el tercero y cuarto trimestre. Este cambio se debe a que el área sustativa encargada de proporcionar al instructor para impartir los cursos de Obligaciones de Transparencia, presenta excesivas cargas de trabajo a consecuencia de que se encuentran en proceso de configuración de los formatos que harán posible la carga de la información de las obligaciones de transparencia establecidas en el Título Quinto de la Ley General de Transparencia y Acceso a la Información Pública (LGTAIP), así como en periodo de pruebas del funcionamiento del Sistema de Obligaciones de Transparencia.</t>
  </si>
  <si>
    <t xml:space="preserve">Porcentaje de Talleres realizados en los que se promueve la capacitación en línea </t>
  </si>
  <si>
    <t>Porcentaje de la implementación del nuevo curso en línea sobre la Ley Federal de Transparencia y Acceso a la Información armonizada con la LGTAIP (IDICL)</t>
  </si>
  <si>
    <t>Porcentaje de cumplimiento de las metas establecidas en el programa de cursos de capacitación presenciales en materia de acceso a la información y temas relacionados  (PCA)</t>
  </si>
  <si>
    <t>Porcentaje de cumplimiento de acciones de introducción al tema de protección de datos personales a PYMES y emprendedores (PCPYMES)</t>
  </si>
  <si>
    <t>Promedio de Evaluación de Calidad en las acciones de Capacitación Presencial en materia de Datos Personales (PCSD)</t>
  </si>
  <si>
    <t>Porcentaje de cumplimiento de las metas de los Programas de Protección de Datos Personales  (PCDP)</t>
  </si>
  <si>
    <t>Porcentaje de servidores públicos que concluyen satisfactoriamente los cursos en línea disponibles en el Campus Servidores Públicos (PCS)</t>
  </si>
  <si>
    <t>Promedio de evaluación de enseñanza-aprendizaje de las acciones de capacitación presenciales en materia de Acceso a la Información y temas relacionados (PEAA)</t>
  </si>
  <si>
    <t>Promedio de evaluación de calidad en el programa de Maestría (PECM)</t>
  </si>
  <si>
    <t>Promedio de evaluación de calidad en el programa de Aula Iberoamericana (PEAI)</t>
  </si>
  <si>
    <t>Promedio de evaluaciones de calidad aplicadas en el Diplomado en Datos Personales (ICD)</t>
  </si>
  <si>
    <t>Promedio de calificaciones de los cursos presenciales en Acceso  y temas relacionados (PCSA)</t>
  </si>
  <si>
    <t>(Total de cursos de capacitación realizados en protección de datos personales del Programa de Vinculación con Asociaciones y Cámaras del Sector  / Total de cursos programados en protección de datos personales) * 100</t>
  </si>
  <si>
    <t>Realización de acciones de capacitación presencial en materia de datos personales, del  Programa de Vinculación con Asociaciones y Cámaras del Sector</t>
  </si>
  <si>
    <t>(Total de cursos de capacitación realizados en los Estados  / Total de cursos de capacitación concertados con los órganos garantes en el año) * 100</t>
  </si>
  <si>
    <t>Realización de acciones de capacitación en acceso a la información, protección de datos personales, archivos y temas relacionadas impartidas en los Estados.</t>
  </si>
  <si>
    <t>(Total de cursos de capacitación especializada realizados  / Total de cursos de capacitación especializada programados en el año) * 100</t>
  </si>
  <si>
    <t xml:space="preserve">Realización de acciones de capacitación presencial especializada en materia de acceso a la información y temas relacionados, impartidas por instructores de las direcciones generales sustantivas del INAI </t>
  </si>
  <si>
    <t>Gestión - Calidad - Semestral</t>
  </si>
  <si>
    <t>Sumatoria de las evaluaciones de calildad aplicadas / Número de participantes en la Maestría</t>
  </si>
  <si>
    <t>Sumatoria de las evaluaciones de calildad aplicadas / Número de participantes en el Aula Iberoamericana</t>
  </si>
  <si>
    <t>Sumatoria de las evaluaciones de calildad aplicadas / Número de participantes en el Diplomado en Datos Personales</t>
  </si>
  <si>
    <t xml:space="preserve">Evaluación de calidad de las actividades de formación educativa </t>
  </si>
  <si>
    <t>(Total de Talleres realizados en los que se promueve la capacitación en línea / Total de talleres programados) * 100</t>
  </si>
  <si>
    <t>Promoción de los cursos en línea a través de los Talleres de la Red Nacional  para el Fortalecimiento de la Cultura de la Transparencia</t>
  </si>
  <si>
    <t>(Avance realizado / avance programado) * 100</t>
  </si>
  <si>
    <t xml:space="preserve">Desarrollo e implemantación de un curso en línea sobre la Ley Federal de Transparencia y Acceso a la Información armonizada con la LGTAIP </t>
  </si>
  <si>
    <t>Gestión - Calidad - Trimestral</t>
  </si>
  <si>
    <t>Sumatoria de las calificaciones obtenidas en las evaluaciones de calidad de los cursos de acceso a la información y temas relacionados / Total de cursos de acceso a la información y temas relacionados realizados y evaluados</t>
  </si>
  <si>
    <t>Evaluación de calidad de los cursos de capacitación presenciales impartidos en materia de acceso a la información y temas relacionados.</t>
  </si>
  <si>
    <t>(Total de cursos de capacitación realizados en materia de acceso a la información y temas relacionados / Total de cursos programados en el año en materia de acceso a la información y temas relacionados) * 100</t>
  </si>
  <si>
    <t>Realización de cursos de capacitación presenciales en materia de acceso a la información y temas relacionados</t>
  </si>
  <si>
    <t>(Acciones realizadas en materia de datos pesonales dirigidas a PYMES y Emprendedores / Acciones programadas dirigidas a PYMES y Emprendedores) * 100</t>
  </si>
  <si>
    <t>Acciones de introducción al tema de protección de datos personales a las PYMES y emprendedores</t>
  </si>
  <si>
    <t xml:space="preserve">Promedio de Evaluación de Calidad en las acciones de Capacitación Presencial en materia de Datos Personales (PCSD) = (Sumatoria de Promedio de la Evaluación de Calidad por curso en protección de datos personales / numero de acciones de capacitación) </t>
  </si>
  <si>
    <t>Realización de acciones de capacitación presenciales establecidas en materia de datos personales</t>
  </si>
  <si>
    <t>(Total de cursos de capacitación realizados en protección de datos personales  / Total de cursos programados en protección de datos personales) * 100</t>
  </si>
  <si>
    <t>Gestión - Eficiencia - Semestral</t>
  </si>
  <si>
    <t>Sumatoria de evaluaciones de desempeño académico de los participantes en las diferentes acciones de formación educativa / Total de participantes en las diferentes acciones de formación educativa</t>
  </si>
  <si>
    <t>Programa anual de Formación Educativa implementado</t>
  </si>
  <si>
    <t>Promedio de desempeño académico de los participantes en las acciones del Programa de Formación Educativa planeados (PCFE)</t>
  </si>
  <si>
    <t>(Total de participantes que concluyen y aprueban los cursos en línea del Campus Servidores Públicos / Total de participantes inscritos en el Campus Servidores Públicos) * 100</t>
  </si>
  <si>
    <t>Gestión - Eficiencia - Anual</t>
  </si>
  <si>
    <t>TVETDP= {(PETDP de T) - (PETDP de T-1-)} ≥ 2
Tasa de variación de Eficiencia Terminal de la capacitación en la modalidad en línea en protección de Datos Personales (TVETDP) resulta de restar la eficiencia terminal del año en curso menos la eficiencia terminal del año anterior, el resultado debera ser mayor o igual a la meta de incremento establecida.</t>
  </si>
  <si>
    <t>Programa anual de Capacitación en línea  implementado</t>
  </si>
  <si>
    <t>Tasa de variación de Eficiencia Terminal de la capacitación en la modalidad en línea en protección de Datos Personales (TVETDP)</t>
  </si>
  <si>
    <t>Sumatoria de las evaluaciones de enseñanza-aprendizaje de los cursos realizados en materia de acceso a la información y temas relacionados / Total de cursos  de capacitación realizados en materia de acceso a la información y temas relacionados en los que se aplicáron Evaluaciones de enseñanza aprendizaje</t>
  </si>
  <si>
    <t>Sumatoria de Promedio de la Evaluación de Enseñanza Aprendizaje por curso en protección de datos personales / Número de acciones de capacitación en protección de datos personales</t>
  </si>
  <si>
    <t>Programa de capacitación presencial implementado.</t>
  </si>
  <si>
    <t>Promedio de enseñanza-aprendizaje de las acciones de capacitación presencial en Protección de Datos Personales
(PEADP)</t>
  </si>
  <si>
    <t>[{(Porcentaje de acciones de capacitación presenciales realizadas (PACPR) / 100) * 0.333} + {(porcentaje de cumplimiento de la meta de eficiencia terminal (PET) / 100) * 0.333) * 100)} + {(Porcentaje de acciones realizadas en formación educativa (PARFE) /100)*.333}]*100</t>
  </si>
  <si>
    <t>Porcentaje de Capacitación y Formación Educativa (PCFE)</t>
  </si>
  <si>
    <t>Estratégico - Eficiencia - Anual</t>
  </si>
  <si>
    <t>(Total de Sujetos Obligados de la APF con un ICCT igual o mayor a 50 puntos / Total de sujetos obligados con Programa de Capacitación en Transparencia y Acceso a la Información) * 100</t>
  </si>
  <si>
    <t>Los sujetos regulados, obligados, miembros del Sistema Nacional de Transparencia y titulares de derechos,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</si>
  <si>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Porcentaje de cumplimiento de los Sujetos Obligados de la Adeministración Pública Federal, con lo establecido en el Índice de Capacitación para el Fortalecimiento de una Cultura de Transparencia y Protección de Datos  Personales (ICCT) (PCICCT)</t>
  </si>
  <si>
    <t>Contribuir a promover el pleno ejercicio de los derechos de acceso a la información pública y de protección de datos personales, mediante acciones de capacitación y educación  coordinadas, dirigidas a  sujetos obligados, regulados, integrantes del Sistema Nacional de Transparencia y titulares de los derechos de acceso a la información y protección de datos personales.</t>
  </si>
  <si>
    <t>250 - Dirección General de Capacitación</t>
  </si>
  <si>
    <t>Con base en el numeral vigésimo primero de los Lineamientos del SEDI publicados el 10 de junio de 2014 (ACT-PUB-10-06-2015.04), el indicador “Realización de asesorías y orientación a la Población General” de nivel “Actividad” se eliminó; sin embargo, los indicadores reportados reflejan el quehacer de la Dirección General.</t>
  </si>
  <si>
    <t>Realización de asesorías y orientación a la Población General</t>
  </si>
  <si>
    <t>Con base en el numeral vigésimo primero de los Lineamientos del SEDI publicados el 10 de junio de 2014 (ACT-PUB-10-06-2015.04), el indicador “Promoción institucional del acceso a la información y protección de datos personales” de nivel “Actividad” se eliminó; sin embargo, los indicadores reportados reflejan el quehacer de la Dirección General.</t>
  </si>
  <si>
    <t>Promoción institucional del acceso a la información y protección de datos personales</t>
  </si>
  <si>
    <t>Con base en el numeral vigésimo primero de los Lineamientos del SEDI publicados el 10 de junio de 2014 (ACT-PUB-10-06-2015.04), el indicador “Producción editorial en materia de acceso a la información y protección de datos personales” de nivel “Actividad” se eliminó; sin embargo, los indicadores reportados reflejan el quehacer de la Dirección General.</t>
  </si>
  <si>
    <t>Producción editorial en materia de acceso a la información y protección de datos personales</t>
  </si>
  <si>
    <t>Con base en el numeral vigésimo primero de los Lineamientos del SEDI publicados el 10 de junio de 2014 (ACT-PUB-10-06-2015.04), el indicador “Porcentaje del número de personas beneficiadas en los proyectos ejecutados” de nivel “Actividad” se eliminó; sin embargo, los indicadores reportados reflejan el quehacer de la Dirección General.</t>
  </si>
  <si>
    <t>Porcentaje del número de personas beneficiadas en los proyectos ejecutados</t>
  </si>
  <si>
    <t>Con base en el numeral vigésimo primero de los Lineamientos del SEDI publicados el 10 de junio de 2014 (ACT-PUB-10-06-2015.04), el indicador “Índice de Usabilidad de Juegos Interactivos” de nivel “Actividad” se eliminó; sin embargo, los indicadores reportados reflejan el quehacer de la Dirección General.</t>
  </si>
  <si>
    <t>Índice de Usabilidad de Juegos Interactivos</t>
  </si>
  <si>
    <t>Con base en el numeral vigésimo primero de los Lineamientos del SEDI publicados el 10 de junio de 2014 (ACT-PUB-10-06-2015.04), el indicador “Porcentaje de avance de instalación de juegos interactivos en museos” de nivel “Actividad” se eliminó; sin embargo, los indicadores reportados reflejan el quehacer de la Dirección General.</t>
  </si>
  <si>
    <t>Porcentaje de avance de instalación de juegos interactivos en museos</t>
  </si>
  <si>
    <t>Con base en el numeral vigésimo primero de los Lineamientos del SEDI publicados el 10 de junio de 2014 (ACT-PUB-10-06-2015.04), el indicador “Porcentaje de actualización de la normatividad que rige la operación del CAS ” de nivel “Actividad” se incluyó en la MIR con el objetivo de reflejar de mejor manera el quehacer de la Dirección General.</t>
  </si>
  <si>
    <t>Porcentaje de actualización de la normatividad que rige la operación del CAS</t>
  </si>
  <si>
    <t>Con base en el numeral vigésimo primero de los Lineamientos del SEDI publicados el 10 de junio de 2014 (ACT-PUB-10-06-2015.04), el indicador “Índice de Sensibilización” de nivel “Actividad" se eliminó  y se sustituyó por el indicador "Porcentaje de Sensibilización" con la finalidad de reflejar de mejor manera el quehacer de la Dirección General.</t>
  </si>
  <si>
    <t>Porcentaje de Sensibilización</t>
  </si>
  <si>
    <t>Con base en el numeral vigésimo primero de los Lineamientos del SEDI publicados el 10 de junio de 2014 (ACT-PUB-10-06-2015.04), el indicador “Porcentaje de Talleres ” de nivel “Actividad” se incluyó en la MIR con el objetivo de reflejar de mejor manera el quehacer de la Dirección General.</t>
  </si>
  <si>
    <t xml:space="preserve">Porcentaje de Talleres </t>
  </si>
  <si>
    <t>Con base en el numeral vigésimo primero de los Lineamientos del SEDI publicados el 10 de junio de 2014 (ACT-PUB-10-06-2015.04), el indicador “Porcentaje de mesas de diálogos” de nivel “Actividad” se incluyó en la MIR con el objetivo de reflejar de mejor manera el quehacer de la Dirección General.</t>
  </si>
  <si>
    <t>Porcentaje de mesas de diálogo</t>
  </si>
  <si>
    <t>Con base en el numeral vigésimo primero de los Lineamientos del SEDI publicados el 10 de junio de 2014 (ACT-PUB-10-06-2015.04), el indicador “Promedio de satisfacción de los mecanismos de diálogo” de nivel “Actividad” se eliminó; sin embargo, los indicadores reportados reflejan el quehacer de la Dirección General.</t>
  </si>
  <si>
    <t>Promedio de satisfacción de los mecanismos de diálogo</t>
  </si>
  <si>
    <t>Con base en el numeral vigésimo primero de los Lineamientos del SEDI publicados el 10 de junio de 2014 (ACT-PUB-10-06-2015.04), el indicador “Incremento en los proyectos registrados” de nivel “Actividad” se incluyó en la MIR con el objetivo de reflejar de mejor manera el quehacer de la Dirección General.</t>
  </si>
  <si>
    <t>Incremento en los proyectos registrados</t>
  </si>
  <si>
    <t>Con base en el numeral vigésimo primero de los Lineamientos del SEDI publicados el 10 de junio de 2014 (ACT-PUB-10-06-2015.04), el indicador “Porcentaje de proyectos apoyados” de nivel “Actividad” se incluyó en la MIR con el objetivo de reflejar de mejor manera el quehacer de la Dirección General.</t>
  </si>
  <si>
    <t>Porcentaje de proyectos apoyados</t>
  </si>
  <si>
    <t>Con base en el numeral vigésimo primero de los Lineamientos del SEDI publicados el 10 de junio de 2014 (ACT-PUB-10-06-2015.04), el indicador “Porcentaje de participaciones del módulo itinerante” de nivel “Actividad” se incluyó en la MIR con el objetivo de reflejar de mejor manera el quehacer de la Dirección General.</t>
  </si>
  <si>
    <t>Porcentaje de participaciones del módulo itinerante</t>
  </si>
  <si>
    <t>Con base en el numeral vigésimo primero de los Lineamientos del SEDI publicados el 10 de junio de 2014 (ACT-PUB-10-06-2015.04), el indicador “Porcentaje de horas de capacitación” de nivel “Actividad” se incluyó en la MIR con el objetivo de reflejar de mejor manera el quehacer de la Dirección General.</t>
  </si>
  <si>
    <t>Porcentaje de horas de capacitación</t>
  </si>
  <si>
    <t>Con base en el numeral vigésimo primero de los Lineamientos del SEDI publicados el 10 de junio de 2014 (ACT-PUB-10-06-2015.04), el indicador “Porcentaje de presentación de publicaciones” de nivel “Actividad” se incluyó en la MIR con el objetivo de reflejar de mejor manera el quehacer de la Dirección General.</t>
  </si>
  <si>
    <t>Porcentaje de presentación de publicaciones</t>
  </si>
  <si>
    <t>Con base en el numeral vigésimo primero de los Lineamientos del SEDI publicados el 10 de junio de 2014 (ACT-PUB-10-06-2015.04), el indicador “Porcentaje de textos dictaminados” de nivel “Actividad” se incluyó en la MIR con el objetivo de reflejar de mejor manera el quehacer de la Dirección General.</t>
  </si>
  <si>
    <t>Porcentaje de textos dictaminados</t>
  </si>
  <si>
    <t>Con base en el numeral vigésimo primero de los Lineamientos del SEDI publicados el 10 de junio de 2014 (ACT-PUB-10-06-2015.04), el indicador “Tasa de crecimiento de las personas registradas en el micrositio de la Semana Nacional de Transparencia” de nivel “Actividad” se incluyó en la MIR con el objetivo de reflejar de mejor manera el quehacer de la Dirección General.</t>
  </si>
  <si>
    <t>Tasa de crecimiento de las personas registradas en el micrositio de la Semana Nacional de Transparencia</t>
  </si>
  <si>
    <t>Con base en el numeral vigésimo primero de los Lineamientos del SEDI publicados el 10 de junio de 2014 (ACT-PUB-10-06-2015.04), el indicador “Indicador de satisfacción de la SNT” de nivel “Actividad” se eliminó; sin embargo, los indicadores reportados reflejan el quehacer de la Dirección General.</t>
  </si>
  <si>
    <t>Indicador de satisfacción de la SNT</t>
  </si>
  <si>
    <t>Con base en el numeral vigésimo primero de los Lineamientos del SEDI publicados el 10 de junio de 2014 (ACT-PUB-10-06-2015.04), el indicador “Índice de Participación en la SNT” de nivel “Actividad” se eliminó; sin embargo, los indicadores reportados reflejan el quehacer de la Dirección General.</t>
  </si>
  <si>
    <t>Índice de Participación en la SNT</t>
  </si>
  <si>
    <t>Con base en el numeral vigésimo primero de los Lineamientos del SEDI publicados el 10 de junio de 2014 (ACT-PUB-10-06-2015.04), el indicador “Promedio de Satisfacción Ciudadana” de nivel “Componente” se incluyó en la MIR con el objetivo de reflejar de mejor manera el quehacer de la Dirección General.</t>
  </si>
  <si>
    <t>Promedio de Satisfacción Ciudadana</t>
  </si>
  <si>
    <t>Con base en el numeral vigésimo primero de los Lineamientos del SEDI publicados el 10 de junio de 2014 (ACT-PUB-10-06-2015.04), el indicador “Porcentaje de personas sensibilizadas” de nivel “Componente” se incluyó en la MIR con el objetivo de reflejar de mejor manera el quehacer de la Dirección General.</t>
  </si>
  <si>
    <t>Porcentaje de personas sensibilizadas</t>
  </si>
  <si>
    <t>Con base en el numeral vigésimo primero de los Lineamientos del SEDI publicados el 10 de junio de 2014 (ACT-PUB-10-06-2015.04), el indicador “Promedio de Satisfacción Ciudadana” de nivel “Componente” se eliminó; sin embargo, los indicadores reportados reflejan el quehacer de la Dirección General.</t>
  </si>
  <si>
    <t>Con base en el numeral vigésimo primero de los Lineamientos del SEDI publicados el 10 de junio de 2014 (ACT-PUB-10-06-2015.04), el indicador “Porcentaje de cumplimiento del Programa de Vinculación con la Sociedad implementado” de nivel “Componente” se eliminó; sin embargo, los indicadores reportados reflejan el quehacer de la Dirección General.</t>
  </si>
  <si>
    <t>Porcentaje de cumplimiento del Programa de Vinculación con la Sociedad implementado</t>
  </si>
  <si>
    <t>Se ajusto la meta de 33% a 0%</t>
  </si>
  <si>
    <t>Segundo</t>
  </si>
  <si>
    <t>El Instituto Michoacano de Transparencia, Acceso a la Información y Protección de Datos Personales (ITAIMICH) solicitó el cambio para celebrar el evento en el tercer trimestre del año  (agosto 13)</t>
  </si>
  <si>
    <t>Porcentaje de Fiestas de la Transparencia y Privacidad</t>
  </si>
  <si>
    <t>Porcentaje de Participación en Certamenes</t>
  </si>
  <si>
    <t>Tasa de Crecimiento de la Promoción de Derechos entre la Población</t>
  </si>
  <si>
    <t>Al no existir una meta establecida se definió el 5% de incremento anual en las solicitudes de acceso a la información pública y de acceso a datos personales.</t>
  </si>
  <si>
    <t>Tasa de crecimiento de solicitudes de acceso a la información pública y de acceso a datos personales</t>
  </si>
  <si>
    <t>Porcentaje de presencia en ferias</t>
  </si>
  <si>
    <t>AN = (AR / AP) x 100
AR:
Número de actualizaciones realizadas
AP:
Número de actualizaciones programadas</t>
  </si>
  <si>
    <t>Actualización de la Normatividad del CAS</t>
  </si>
  <si>
    <t>PS= (TECR/TECP) x 100
 (N° de talleres de educación cívica en materia de AI y PDP realizados / N° de talleres de educación cívica en materia de AI y PDP programados)) x 100</t>
  </si>
  <si>
    <t>Sensibilización del acceso a la información y protección de datos personales</t>
  </si>
  <si>
    <t>PS= (TR ROSC/TP ROSC) x 100
(N° de talleres realizados con la Red de Organizaciones de la Sociedad Civil / N° de talleres programados con la Red de Organizaciones de la Sociedad Civil)</t>
  </si>
  <si>
    <t>Impulsar  la vinculación con OSC, que desarrollen y promuevan entre sus prácticas y entorno social, el ejercicio del derecho de acceso a la información y del derecho de protección de datos personales.</t>
  </si>
  <si>
    <t>PMD = (MDR/MDP) x 100
(N° de mesas de diálogo realizadas / N° de mesas de diálogo programadas) x 100</t>
  </si>
  <si>
    <t>Generar un espacio de reflexión, análisis e intercambio de experiencias entre distintos actores involucrados que permitan contribuir al fortalecimiento del acceso a la información y a la protección de datos personales en los temas correspondientes.</t>
  </si>
  <si>
    <t>IPPR= ((PRA/PRAA)-1) x 100
((N° de proyectos registrados en el año / N° de proyectos registrados en el año anterior)-1) x 100</t>
  </si>
  <si>
    <t>Incrementar la participación de proyectos para la 6° edición del Premio a la Innovación en Transparencia</t>
  </si>
  <si>
    <t>PPA= (PA/PAP) x 100
 (N° de proyectos apoyados / N° de proyectos apoyados programados)) x 100</t>
  </si>
  <si>
    <t>Incentivar y fortalecer el ejercicio de los derechos con la participación de las organizaciones de la sociedad civil, para la promoción del conocimiento y ejercicio de los derechos de acceso a la información y de protección de datos personales</t>
  </si>
  <si>
    <t>PPMI = (PR / PP) x 100
PR:
Participaciones en eventos del módulo itinerante del CAS realizadas en el año
PP:
Participaciones en eventos del módulo itinerante del CAS programadas</t>
  </si>
  <si>
    <t>Participar con el CAS itinerante en eventos.</t>
  </si>
  <si>
    <t>PHC = (HA/HP) x 100
HA:
Total de horas de capacitación adquiridas en el año
HP:
Total de horas de capacitación programadas</t>
  </si>
  <si>
    <t>Capacitación al personal del CAS</t>
  </si>
  <si>
    <t>PPP = (ER / EP) x 100
ER:
Eventos de publicaciones realizados en el año 
EP:
Eventos de publicaciones programados</t>
  </si>
  <si>
    <t>Presentación de publicaciones</t>
  </si>
  <si>
    <t>PTD =  (TD/TP) x 100
TD:
Textos dictaminados en el año
TP:
Textos programados para dictaminar</t>
  </si>
  <si>
    <t>Programa Editorial</t>
  </si>
  <si>
    <t>PFTYP = (FR / FP) x 100 
FR:
Fiestas de la Transparencia y Privacidad realizadas en el año
FP:
Fiestas de la Transparencia y Privacidad programadas</t>
  </si>
  <si>
    <t>Fiestas de la Transparencia y Privacidad</t>
  </si>
  <si>
    <t>PPF = (PR / PP) x 100
PR:
Presencia institucional realizada
PP:
Presencia institucional programada</t>
  </si>
  <si>
    <t>Presencia institucional en ferias</t>
  </si>
  <si>
    <t>TCSNT= [(P1-P0)/P0] *100
(Registrados en el micrositio de la SNT en 2016 menos registrados en el micrositio de la SNT en 2015/
(Registrados en el micrositio de la SNT en 2015))*100</t>
  </si>
  <si>
    <t>Semana Nacional de Transparencia</t>
  </si>
  <si>
    <t>ÍPCINAI= [(A1-A0)/A0] *100
(Número de personas inscritas en algún certamen organizado por la Dirección de Promoción (DP) en 2016/Número de personas inscritas en algún certamen organizado por la DP en 2015)*100</t>
  </si>
  <si>
    <t>Certámenes</t>
  </si>
  <si>
    <t>TCPD= ((PPD2016-PPD2015)/PPD2015)*100</t>
  </si>
  <si>
    <t>Programa de Promoción de los Derechos de Acceso a la Información y Protección de Datos Personales Realizado</t>
  </si>
  <si>
    <t>PPS= (PS/PP) x 100
 (N° de personas sensibilizadas en talleres sobre los derechos de AI y PDP / N° de personas a sensibilizar  programadas en los talleres)) x 100</t>
  </si>
  <si>
    <t>Los integrantes de organizaciones de la sociedad civil, de las instituciones académicas y la población en general conocen sus derechos de acceso a la información y protección de datos personales</t>
  </si>
  <si>
    <t>P= ∑SC t / NC t
Sumatoria de las calificaciones obtenidas en el año t, donde t refiere al ejercicio actual/Número de calificaciones obtenidas en el año t, donde t refiere al ejercicio actual.</t>
  </si>
  <si>
    <t>Asesoría oportuna y de calidad a la sociedad</t>
  </si>
  <si>
    <t>TCS = ((SAI 2016 + SADP 2016)-(SAI 2015 + SADP 2015) / (SAI 2015 + SADP 2015)) x 100
TCS = ((Solicitudes de acceso a información pública 2016 + Solicitudes de acceso a datos personales 2016) - (Solicitudes de acceso a información pública 2015 + Solicitudes de acceso a datos personales 2015) / (Solicitudes de acceso a información pública 2015 + Solicitudes de acceso a datos personales 2015) x 100</t>
  </si>
  <si>
    <t xml:space="preserve">Organizaciones de la Sociedad Civil y población en general conocen y ejercen sus derechos de acceso a la información y protección de datos personales </t>
  </si>
  <si>
    <t>Sin meta</t>
  </si>
  <si>
    <t>Contribuir a promover el pleno ejercicio de los derechos de acceso a la información pública y de protección de datos personales</t>
  </si>
  <si>
    <t>260 - Dirección General de Promoción y de Vinculación con la Sociedad</t>
  </si>
  <si>
    <t>Con base en el numeral vigésimo primero de los Lineamientos del SEDI publicados el 10 de junio de 2014 (ACT-PUB-10-06-2015.04), el indicador “Porcentaje de avance del Proyecto.” de nivel “Actividad” se incluyó en la MIR con el objetivo de reflejar de mejor manera el quehacer de la Dirección General.</t>
  </si>
  <si>
    <t>Porcentaje de presupuesto ejercido</t>
  </si>
  <si>
    <t>Con base en el numeral vigésimo primero de los Lineamientos del SEDI publicados el 10 de junio de 2014 (ACT-PUB-10-06-2015.04), el indicador “Porcentaje de cumplimiento las guías de implementación  en materia de gobierno abierto” de nivel “Actividad” se incluyó en la MIR con el objetivo de reflejar de mejor manera el quehacer de la Dirección General.</t>
  </si>
  <si>
    <t>Porcentaje de cumplimiento las guías de implementación  en materia de gobierno abierto.</t>
  </si>
  <si>
    <t>Con base en el numeral vigésimo primero de los Lineamientos del SEDI publicados el 10 de junio de 2014 (ACT-PUB-10-06-2015.04), el indicador “Porcentaje de avance en el cumplimiento de los compromisos en los proyectos en materia de gobierno abierto” de nivel “Actividad” se eliminó  y se sustituyó por el indicador "Porcentaje de avance en la generación de los compromisos en los proyectos en materia de gobierno abierto." con la finalidad de reflejar de mejor manera el quehacer de la Dirección General.</t>
  </si>
  <si>
    <t>Porcentaje de avance en la generación de los compromisos en los proyectos en materia de gobierno abierto.</t>
  </si>
  <si>
    <t>Se ajustó la meta al pasar de 42% a 50%</t>
  </si>
  <si>
    <t>Porcentaje de compromiso en materia de conocimiento público verificadas en proyectos de gobierno abierto</t>
  </si>
  <si>
    <t>Se ajustó la meta al pasar de 84% a 50%</t>
  </si>
  <si>
    <t>Porcentaje de acciones verificadas en proyectos de gobierno abierto</t>
  </si>
  <si>
    <t>Se ajustó la meta al pasar de 67% a 100%</t>
  </si>
  <si>
    <t>Porcentaje de instituciones con acciones implementadas del Programa de Transparencia Proactiva</t>
  </si>
  <si>
    <t>Se ajustó la meta al pasar de 100% a 43%</t>
  </si>
  <si>
    <t>Porcentaje de instituciones con acciones implementadas del Programa de Gobierno Abierto</t>
  </si>
  <si>
    <t>Se redujo la meta en 0,3%</t>
  </si>
  <si>
    <t>Índice de aplicación de las políticas nacionales de gobierno abierto y transparencia proactiva</t>
  </si>
  <si>
    <r>
      <t>A</t>
    </r>
    <r>
      <rPr>
        <vertAlign val="subscript"/>
        <sz val="10"/>
        <rFont val="Arial Narrow"/>
        <family val="2"/>
      </rPr>
      <t>1</t>
    </r>
    <r>
      <rPr>
        <sz val="10"/>
        <rFont val="Arial Narrow"/>
        <family val="2"/>
      </rPr>
      <t>+A</t>
    </r>
    <r>
      <rPr>
        <vertAlign val="subscript"/>
        <sz val="10"/>
        <rFont val="Arial Narrow"/>
        <family val="2"/>
      </rPr>
      <t>2</t>
    </r>
    <r>
      <rPr>
        <sz val="10"/>
        <rFont val="Arial Narrow"/>
        <family val="2"/>
      </rPr>
      <t>+A</t>
    </r>
    <r>
      <rPr>
        <vertAlign val="subscript"/>
        <sz val="10"/>
        <rFont val="Arial Narrow"/>
        <family val="2"/>
      </rPr>
      <t>3</t>
    </r>
    <r>
      <rPr>
        <sz val="10"/>
        <rFont val="Arial Narrow"/>
        <family val="2"/>
      </rPr>
      <t>+A</t>
    </r>
    <r>
      <rPr>
        <vertAlign val="subscript"/>
        <sz val="10"/>
        <rFont val="Arial Narrow"/>
        <family val="2"/>
      </rPr>
      <t>n</t>
    </r>
    <r>
      <rPr>
        <sz val="10"/>
        <rFont val="Arial Narrow"/>
        <family val="2"/>
      </rPr>
      <t xml:space="preserve"> 
donde:
A</t>
    </r>
    <r>
      <rPr>
        <vertAlign val="subscript"/>
        <sz val="10"/>
        <rFont val="Arial Narrow"/>
        <family val="2"/>
      </rPr>
      <t>n</t>
    </r>
    <r>
      <rPr>
        <sz val="10"/>
        <rFont val="Arial Narrow"/>
        <family val="2"/>
      </rPr>
      <t>= (Porcentaje de avance de la actividad n al trimestre) * (Porcentaje de contribución de la actividad al logro de la meta anual)</t>
    </r>
    <r>
      <rPr>
        <b/>
        <sz val="10"/>
        <rFont val="Arial Narrow"/>
        <family val="2"/>
      </rPr>
      <t>/</t>
    </r>
    <r>
      <rPr>
        <sz val="10"/>
        <rFont val="Arial Narrow"/>
        <family val="2"/>
      </rPr>
      <t>100</t>
    </r>
  </si>
  <si>
    <t>Implementación del Proyecto Especial: Levantamiento de la línea base de la métrica de gobierno abierto</t>
  </si>
  <si>
    <r>
      <t>(Presupuesto ejercido</t>
    </r>
    <r>
      <rPr>
        <b/>
        <sz val="10"/>
        <rFont val="Arial Narrow"/>
        <family val="2"/>
      </rPr>
      <t>/</t>
    </r>
    <r>
      <rPr>
        <sz val="10"/>
        <rFont val="Arial Narrow"/>
        <family val="2"/>
      </rPr>
      <t>Monto aprobado)* 100</t>
    </r>
  </si>
  <si>
    <t>Ejercicio del presupuesto del Proyecto Especial: Levantamiento de la línea base de la métrica de gobierno abierto</t>
  </si>
  <si>
    <t>((Número de acciones realizadas en el marco de la participación del INAI en órganos colegiados en materia de transparencia proactiva) / (Número de acciones programadas en el marco de la participación del INAI en órganos colegiados en materia de datos abiertos, información gubernamental y transparencia))*100</t>
  </si>
  <si>
    <t>Participación del INAI en órganos colegiados en las materias de datos abiertos, información gubernamental y transparencia.</t>
  </si>
  <si>
    <t>Porcentaje de acciones realizadas en el marco de la participación del INAI en órganos colegiados en materia datos abiertos, información gubernamental y transparencia.</t>
  </si>
  <si>
    <t>((Número de acciones realizadas en proyectos de conocimiento público)/(Número de acciones programadas en proyectos de conocimiento público))*100</t>
  </si>
  <si>
    <t>Operación de proyectos de conocimiento público</t>
  </si>
  <si>
    <t>Porcentaje de acciones realizadas en proyectos de conocimiento público</t>
  </si>
  <si>
    <t>((Suma de actividades cumplidas de las guías de implementación de transparencia proactiva en el periodo) / (Suma de actividades programadas))*100</t>
  </si>
  <si>
    <t>Verificación del establecimiento de compromisos  en materia de conocimiento público programadas</t>
  </si>
  <si>
    <t>Porcentaje de cumplimiento de las guías de implementación  en materia de Transparencia Proactiva</t>
  </si>
  <si>
    <t>(Número de planes de acción que incluyen al menos un compromiso de conocimiento público) / (Número de proyectos de gobierno abierto que han publicado su plan de acción)*100</t>
  </si>
  <si>
    <t xml:space="preserve"> Verificación del establecimiento de compromisos  en materia de conocimiento público programadas</t>
  </si>
  <si>
    <t>(Número de consultas atendidas en el periodo) / (Número de consultas recibidas en el periodo) * 100</t>
  </si>
  <si>
    <t>Atención de consultas en materia del Programa de Transparencia Proactiva</t>
  </si>
  <si>
    <t>Porcentaje de consultas de transparencia proactiva atendidas</t>
  </si>
  <si>
    <t>(Número de pláticas de sensibilización realizadas) / (Número de pláticas de sensibilización programadas) + (Número de pláticas de sensibilización solicitadas) * 100</t>
  </si>
  <si>
    <t>Sensibilización del Programa de Transparencia Proactiva</t>
  </si>
  <si>
    <t>Porcentaje de acciones de sensibilización de transparencia proactiva realizadas</t>
  </si>
  <si>
    <t>((Número de acciones realizadas en el marco de la representación del INAI en la Alianza para el Gobierno Abierto) / (Número de acciones programadas en el marco de la participación del INAI en la Alianza para el Gobierno Abierto))*100</t>
  </si>
  <si>
    <t>Participación del INAI  en la Alianza para el Gobierno Abierto (AGA)</t>
  </si>
  <si>
    <t>Porcentaje de acciones realizadas en el marco de la participación del INAI en la Alianza para el Gobierno Abierto.</t>
  </si>
  <si>
    <t>((Suma de actividades cumplidas de las guías de implementación de gobierno abierto en el periodo) / (Suma de actividades programadas))*100</t>
  </si>
  <si>
    <t>Verificación del avance en la generación de los planes de acción y de las guías de implementación en materia de Gobierno Abierto</t>
  </si>
  <si>
    <t>((Número de proyectos de gobierno abierto con Plan de Acción Local publicado en el periodo) / (Número de proyectos de gobierno abierto))*100</t>
  </si>
  <si>
    <t>((Número de acciones realizadas en los proyectos de gobierno abierto) / (Número de acciones programadas))*100</t>
  </si>
  <si>
    <t>Verificación del cumplimiento de acciones  en materia de Gobierno Abierto programadas</t>
  </si>
  <si>
    <t>Atención de consultas en materia de Gobierno Abierto</t>
  </si>
  <si>
    <t>Porcentaje de consultas de gobierno abierto atendidas</t>
  </si>
  <si>
    <t>Sensibilización del Programa de Gobierno Abierto implementada</t>
  </si>
  <si>
    <t>Porcentaje de acciones de sensibilización de gobierno abierto realizadas</t>
  </si>
  <si>
    <t>(Número de instituciones con acciones en materia de transparencia proactiva) / Número de instituciones de la estrategia de cobertura de Transparencia Proactiva) * 100</t>
  </si>
  <si>
    <t>Programa de Transparencia Proactiva implementado</t>
  </si>
  <si>
    <t>((Número de instituciones con acciones en materia de Gobierno Abierto) / (Número de instituciones de la estrategia de cobertura de Gobierno Abierto)) * 100</t>
  </si>
  <si>
    <t>Programa de Gobierno Abierto implementado.</t>
  </si>
  <si>
    <t xml:space="preserve"> ((Número de sujetos obligados u órganos garantes con los que se trabaje) / (Número de sujetos obligados u órganos garantes del universo de cobertura)) * (Promedio de calidad de los proyectos)</t>
  </si>
  <si>
    <t>Los órganos garantes y sujetos obligados promueven la interacción entre las autoridades y la sociedad, y la  generación de información y conocimiento público útil a través de políticas públicas consistentes.</t>
  </si>
  <si>
    <t>330 - Dirección General de Gobierno Abierto y Transparencia</t>
  </si>
  <si>
    <t>Con base en el numeral vigésimo primero de los Lineamientos del SEDI publicados el 10 de junio de 2014 (ACT-PUB-10-06-2015.04), el indicador “Porcentaje de autoridades laborales que participan en la implementación de inspecciones en el trabajo. de nivel “Actividad” se eliminó; sin embargo, los indicadores reportados reflejan el quehacer de la Dirección General.</t>
  </si>
  <si>
    <t xml:space="preserve">Con base en el numeral vigésimo primero de los Lineamientos del SEDI publicados el 10 de junio de 2014 (ACT-PUB-10-06-2015.04), el indicador "Porcentaje de presupuesto ejercido "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</si>
  <si>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avance del Proyectol" de nivel “Actividad” se incluyó en la MIR con el objetivo de reflejar de mejor manera el quehacer de la Dirección General. </t>
  </si>
  <si>
    <t xml:space="preserve">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la Plataforma Nacional de Transparencia en tiempo y forma" de nivel “Actividad” se incluyó en la MIR con el objetivo de reflejar de mejor manera el quehacer de la Dirección General. </t>
  </si>
  <si>
    <t>Porcentaje de sujetos obligados correspondientes revisados que subieron la información de sus obligaciones que derivan del Título Quinto de la LGTAIP en la Plataforma Nacional de Transparencia en tiempo y forma.</t>
  </si>
  <si>
    <t xml:space="preserve">Con base en el numeral vigésimo primero de los Lineamientos del SEDI publicados el 10 de junio de 2014 (ACT-PUB-10-06-2015.04), el indicador "Porcentaje de sujetos obligados  (Autoridades Laborales, Sindicatos, Personas Físicas y Morales) que participaron de los Programas de Políticas de Acceso a la Información, Transparencia Proactiva y Gobierno Abierto y cumplen" de nivel “Actividad” se incluyó en la MIR con el objetivo de reflejar de mejor manera el quehacer de la Dirección General. </t>
  </si>
  <si>
    <t>Porcentaje de sujetos obligados  (Autoridades Laborales, Sindicatos, Personas Físicas y Morales) que participaron de los Programas de Políticas de Acceso a la Información, Transparencia Proactiva y Gobierno Abierto y cumplen</t>
  </si>
  <si>
    <t xml:space="preserve">Con base en el numeral vigésimo primero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 </t>
  </si>
  <si>
    <t>Porcentaje de asesorías y consultas facilitadas y tramitadas en materia de los Programas de Políticas de Acceso a la Información, Transparencia Proactiva y Gobierno Abierto, protección de datos personales y gestión documental</t>
  </si>
  <si>
    <t xml:space="preserve">Con base en el numeral vigésimo primero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 </t>
  </si>
  <si>
    <t>Porcentaje de acciones de sensibilización facilitadas de los Programas de Políticas de Acceso a la Información, Transparencia Proactiva, Gobierno Abierto, y tramitadas en materia de protección de datos personales y gestión documental</t>
  </si>
  <si>
    <t>Con base en el numeral vigésimo primero de los Lineamientos del SEDI publicados el 10 de junio de 2014 (ACT-PUB-10-06-2015.04), el indicador “Índice de proyectos de buenas prácticas implementados en materia de transparencia” de nivel “Componente” se eliminó y se sustituyó por el indicador "Índice de las fracciones de obligaciones de transparencia comunes y especificas con áreas de oportunidad en los sujetos obligados" con la finalidad de reflejar de mejor manera el quehacer de la Dirección General.</t>
  </si>
  <si>
    <t>Índice de las fracciones de obligaciones de transparencia comunes y especificas con áreas de oportunidad en los sujetos obligados.</t>
  </si>
  <si>
    <t>Con base en el numeral vigésimo primero de los Lineamientos del SEDI publicados el 10 de junio de 2014 (ACT-PUB-10-06-2015.04), el indicador “Porcentaje de sujetos obligados en cumplimiento” de nivel “Propósito” se eliminó  y se sustituyó por el indicador "Porcentaje de obligaciones de transparencia comunes y especificas establecidas en la normatividad vigente que se actualizan en sujetos obligados en cumplimiento" con la finalidad de reflejar de mejor manera el quehacer de la Dirección General.</t>
  </si>
  <si>
    <t>Porcentaje de obligaciones de transparencia comunes y especificas establecidas en la normatividad vigente que se actualizan en sujetos obligados en cumplimiento.</t>
  </si>
  <si>
    <t>Se redujo la meta en 10%.</t>
  </si>
  <si>
    <t>Porcentaje de asistencia a eventos con autoridades laborales y/o entidades que otorgan recursos públicos.</t>
  </si>
  <si>
    <t xml:space="preserve">(x / X) * 100
</t>
  </si>
  <si>
    <t>Sin avance</t>
  </si>
  <si>
    <t>(Numero de sujetos obligados que cumplen) / (Total de sujetos obligados que participaron) * 100</t>
  </si>
  <si>
    <t>Verificación del cumplimiento de los Sujetos Obligados  (Autoridades Laborales, Sindicatos, Personas Físicas y Morales) a los Programas de Políticas de Acceso a la Información, Transparencia Proactiva y Gobierno Abierto</t>
  </si>
  <si>
    <t>(Suma de las calificaciones obtenidas  / Total de sindicatos participantes en la convocatoria)</t>
  </si>
  <si>
    <t>Reconocimiento a buenas prácticas en materia de transparencia sindical.</t>
  </si>
  <si>
    <t>Promedio de calificación obtenida por los sindicatos participantes en la convocatoria "Sindicato Transparente"</t>
  </si>
  <si>
    <t>(Número de asesorías y consultas facilitadas en el periodo) / (Número de asesorías y consultas recibidas en el periodo) * 100</t>
  </si>
  <si>
    <t>Facilitar las asesorías y consultas presentadas por los Sujetos Obligados (Autoridades Laborales, Sindicatos, Personas Físicas y Morales), en materia de los Programas de Políticas de Acceso a la Información, Transparencia Proactiva, Gobierno Abierto, así como tramitar aquellas recibidas en materia de protección de datos personales y gestión documental.</t>
  </si>
  <si>
    <t>Porcentaje de asesorías y consultas facilitadas y tramitadas en materia de los Programas de Políticas de Acceso a la Información, Transparencia Proactiva y Gobierno Abierto, protección de datos personales y gestión documental.</t>
  </si>
  <si>
    <t>(Numero de acciones de sensibilización facilitadas) / (Numero de acciones de sensibilización programadas) * 100</t>
  </si>
  <si>
    <t xml:space="preserve">Sensibilización de los Sujetos Obligados  (Autoridades Laborales, Sindicatos, Personas Físicas y Morales), en materia de los Programas de Políticas de Acceso a la Información, Transparencia Proactiva, Gobierno Abierto,  protección de datos personales y gestión documental. </t>
  </si>
  <si>
    <t>Porcentaje de acciones de sensibilización facilitadas de los Programas de Políticas de Acceso a la Información, Transparencia Proactiva, Gobierno Abierto,  y tramitadas en materia de protección de datos personales y gestión documental.</t>
  </si>
  <si>
    <t>(Número de reuniones en los que se participa / Número de reuniones convocados) * 100</t>
  </si>
  <si>
    <t>Celebración de reuniones de vinculación con autoridades laborales y otras personas físicas y morales.</t>
  </si>
  <si>
    <t>Número de convenios suscritos / Número de convenios programados* 100</t>
  </si>
  <si>
    <t>Suscripción de convenios de colaboración</t>
  </si>
  <si>
    <t>Porcentaje de sujetos obligados que suscriben convenios</t>
  </si>
  <si>
    <t>Número de Sujetos Obligados a quienes se entregó el material / Número de sujetos obligados meta * 100</t>
  </si>
  <si>
    <t xml:space="preserve">Elaboración y distribución de materiales </t>
  </si>
  <si>
    <t>Porcentaje de la distribución de materiales a los sujetos obligados</t>
  </si>
  <si>
    <t xml:space="preserve">Asesoría especializada para los distintos Sujetos Obligados (SO) </t>
  </si>
  <si>
    <t>(número de asistentes / número de sujetos convocados  ) * 100</t>
  </si>
  <si>
    <t xml:space="preserve">Realización de jornadas de sensibilización </t>
  </si>
  <si>
    <t>Porcentaje de sujetos obligados asistentes (Sindicatos y Autoridades Laborales)</t>
  </si>
  <si>
    <t>(0.30 * (Número de convenios suscritos/Número de convenios programados))  + (0.15 * (Número de sindicatos que realizan buenas prácticas / Número de sindicatos participantes en la convocatoria)) + (0.30 * (Numero de sujetos obligados que cumplen con las políticas de gobierno abierto)) + (0.25 * (Número de sujetos obligados verificados en la Plataforma Nacional de Transparencia / Número total de sujetos obligados que atiende esta dirección)</t>
  </si>
  <si>
    <t>Programa de Seguimiento a los sujetos obligados correspondientes realizado</t>
  </si>
  <si>
    <t>Índice de las fracciones de obligaciones de transparencia comunes y especificas con áreas de oportunidad e los sujetos obligados.</t>
  </si>
  <si>
    <t>0.85</t>
  </si>
  <si>
    <t>(((Sujetos obligados asesorados por la DG + asesorados de conformidad con GA)+(Sujetos obligados que asistieron a las jornadas de sensibilización realizadas por la DG y las realizadas de conformidad con GA)+(sujetos obligados a quienes se les entregó el material informativo)) / 3)*100</t>
  </si>
  <si>
    <t>Programa de Acompañamiento a los sujetos obligados correspondientes realizado.</t>
  </si>
  <si>
    <t>(Sujetos obligados que cumplen con la normatividad en materia de transparencia, rendición de cuentas y protección de datos / Entre la población total de sujetos obligados que deba atender esta dirección general con base en los padrones aprobados por el Pleno del Instituto y la información brindada por las dependencias que otorguen recursos públicos) * 100</t>
  </si>
  <si>
    <t>Las autoridades laborales, los sindicatos obligados, las personas físicas y morales cumplen con las disposiciones establecidas en el marco normativo de transparencia y acceso a la información.</t>
  </si>
  <si>
    <t>340 - Dirección General de Enlace con Autoridades Laborales, Sindicatos, Personas Físicas y Morales</t>
  </si>
  <si>
    <t>Con base en el numeral vigésimo primero de los Lineamientos del SEDI publicados el 10 de junio de 2014 (ACT-PUB-10-06-2015.04), el indicador “Porcentaje de prácticas exitosas de transparencia promovidas entre los Sujetos Obligados correspondientes” de nivel “Actividad” se eliminó; sin embargo, los indicadores reportados reflejan el quehacer de la Dirección General.</t>
  </si>
  <si>
    <t>Porcentaje de prácticas exitosas de transparencia promovidas entre los Sujetos Obligados correspondientes</t>
  </si>
  <si>
    <t>Con base en el numeral vigésimo primero de los Lineamientos del SEDI publicados el 10 de junio de 2014 (ACT-PUB-10-06-2015.04), el indicador “Porcentaje de grupos de opinión  realizados para fomentar la cultura de la transparencia en los Sujetos Obligados correspondientes” de nivel “Actividad” se eliminó; sin embargo, los indicadores reportados reflejan el quehacer de la Dirección General.</t>
  </si>
  <si>
    <t>Porcentaje de grupos de opinión  realizados para fomentar la cultura de la transparencia en los Sujetos Obligados correspondientes</t>
  </si>
  <si>
    <t>Con base en el numeral vigésimo primero de los Lineamientos del SEDI publicados el 10 de junio de 2014 (ACT-PUB-10-06-2015.04), el indicador “Porcentaje de elaboración de estudios para mejorar la accesibilidad de la información pública” de nivel “Actividad” se eliminó; sin embargo, los indicadores reportados reflejan el quehacer de la Dirección General.</t>
  </si>
  <si>
    <t>Porcentaje de elaboración de estudios para mejorar la accesibilidad de la información pública</t>
  </si>
  <si>
    <t>Con base en el numeral vigésimo primero de los Lineamientos del SEDI publicados el 10 de junio de 2014 (ACT-PUB-10-06-2015.04), el indicador “Porcentaje de ejecución de acciones con  Sujetos Obligados correspondientes” de nivel “Actividad” se eliminó; sin embargo, los indicadores reportados reflejan el quehacer de la Dirección General.</t>
  </si>
  <si>
    <t>Porcentaje de ejecución de acciones con  Sujetos Obligados correspondientes</t>
  </si>
  <si>
    <t>Con base en el numeral vigésimo primero de los Lineamientos del SEDI publicados el 10 de junio de 2014 (ACT-PUB-10-06-2015.04), el indicador “Porcentaje de denuncias atendidas del total de denuncias  recibidas ” de nivel “Actividad” se eliminó; sin embargo, los indicadores reportados reflejan el quehacer de la Dirección General.</t>
  </si>
  <si>
    <t xml:space="preserve">Porcentaje de denuncias atendidas del total de denuncias  recibidas </t>
  </si>
  <si>
    <t>Con base en el numeral vigésimo primero de los Lineamientos del SEDI publicados el 10 de junio de 2014 (ACT-PUB-10-06-2015.04), el indicador “Porcentaje de Sujetos Obligados a los que se hizo requerimientos para asegurar el cumplimiento de sus obligaciones en materia de transparencia distintas a la de Portales de Transparencia” de nivel “Actividad” se eliminó; sin embargo, los indicadores reportados reflejan el quehacer de la Dirección General.</t>
  </si>
  <si>
    <t>Porcentaje de Sujetos Obligados a los que se hizo requerimientos para asegurar el cumplimiento de sus obligaciones en materia de transparencia distintas a la de Portales de Transparencia</t>
  </si>
  <si>
    <t>Con base en el numeral vigésimo primero de los Lineamientos del SEDI publicados el 10 de junio de 2014 (ACT-PUB-10-06-2015.04), el indicador “Porcentaje de Sujetos Obligados a los que se hizo requerimiento para asegurar el cumplimiento de la normatividad respecto a sus Portales de Transparencia” de nivel “Actividad” se eliminó; sin embargo, los indicadores reportados reflejan el quehacer de la Dirección General.</t>
  </si>
  <si>
    <t>Porcentaje de Sujetos Obligados a los que se hizo requerimiento para asegurar el cumplimiento de la normatividad respecto a sus Portales de Transparencia</t>
  </si>
  <si>
    <t>Con base en el numeral vigésimo primero de los Lineamientos del SEDI publicados el 10 de junio de 2014 (ACT-PUB-10-06-2015.04), el indicador “Porcentaje de cumplimiento del Programa  de Evaluación que define el área pertinente” de nivel “Actividad” se eliminó; sin embargo, los indicadores reportados reflejan el quehacer de la Dirección General.</t>
  </si>
  <si>
    <t>Porcentaje de cumplimiento del Programa  de Evaluación que define el área pertinente</t>
  </si>
  <si>
    <t>Con base en el numeral vigésimo primero de los Lineamientos del SEDI publicados el 10 de junio de 2014 (ACT-PUB-10-06-2015.04), el indicador “Porcentaje de prácticas exitosas de transparencia promovidas entre los Sujetos Obligados correspondientes”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</si>
  <si>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grupos de opinión  realizados para fomentar la cultura de la transparencia en los Sujetos Obligados correspondientes”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</si>
  <si>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elaboración de estudios para mejorar la accesibilidad de la información pública”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</si>
  <si>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asesorías y consultas facilitadas y tramitadas en materia de los Programas de Políticas de Acceso a la Información, Transparencia Proactiva y Gobierno Abierto, protección de datos personales y gestión documental”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</si>
  <si>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acciones de sensibilización facilitadas de los Programas de Políticas de Acceso a la Información, Transparencia Proactiva, Gobierno Abierto,  y tramitadas en materia de protección de datos personales y gestión documental” de nivel “Actividad” se incluyó en la MIR con el objetivo de reflejar de mejor manera el quehacer de la Dirección General.</t>
  </si>
  <si>
    <t>Con base en el numeral vigésimo primero de los Lineamientos del SEDI publicados el 10 de junio de 2014 (ACT-PUB-10-06-2015.04), el indicador “Porcentaje de ejecución de acciones de acompañamiento con  Sujetos Obligados correspondientes” de nivel “Actividad” se incluyó en la MIR con el objetivo de reflejar de mejor manera el quehacer de la Dirección General.</t>
  </si>
  <si>
    <t>Porcentaje de ejecución de acciones de acompañamiento con  Sujetos Obligados correspondientes</t>
  </si>
  <si>
    <t>Con base en el numeral vigésimo primero de los Lineamientos del SEDI publicados el 10 de junio de 2014 (ACT-PUB-10-06-2015.04), el indicador “Porcentaje de Sujetos Obligados a los que mediante un comunicado oficial se les solicitó atender algún área de oportunidad detectada en materia de transparencia distintas a la de Portales de Transparencia y de Plataforma Nacional” de nivel “Actividad” se incluyó en la MIR con el objetivo de reflejar de mejor manera el quehacer de la Dirección General.</t>
  </si>
  <si>
    <t>Porcentaje de Sujetos Obligados a los que mediante un comunicado oficial se les solicitó atender algún área de oportunidad detectada en materia de transparencia distintas a la de Portales de Transparencia y de Plataforma Nacional</t>
  </si>
  <si>
    <t>Con base en el numeral vigésimo primero de los Lineamientos del SEDI publicados el 10 de junio de 2014 (ACT-PUB-10-06-2015.04), el indicador “Porcentaje de Sujetos Obligados a los que se solicitó atender área de oportunidad para asegurar la carga de las fracciones de obligaciones de transparencia de los artículos 70 a 83 de la LGTAIP  en sus Sitios de Internet” de nivel “Actividad” se incluyó en la MIR con el objetivo de reflejar de mejor manera el quehacer de la Dirección General.</t>
  </si>
  <si>
    <t>Porcentaje de Sujetos Obligados a los que se solicitó atender área de oportunidad para asegurar la carga de las fracciones de obligaciones de transparencia de los artículos 70 a 83 de la LGTAIP  en sus Sitios de Internet</t>
  </si>
  <si>
    <t>Con base en el numeral vigésimo primero de los Lineamientos del SEDI publicados el 10 de junio de 2014 (ACT-PUB-10-06-2015.04), el indicador “Porcentaje de sujetos obligados correspondientes revisados que subieron la información de sus obligaciones que derivan del Título Quinto de la LGTAIP en sus sitios de Internet en tiempo y forma” de nivel “Actividad” se incluyó en la MIR con el objetivo de reflejar de mejor manera el quehacer de la Dirección General.</t>
  </si>
  <si>
    <t>Porcentaje de sujetos obligados correspondientes revisados que subieron la información de sus obligaciones que derivan del Título Quinto de la LGTAIP en sus sitios de Internet en tiempo y forma</t>
  </si>
  <si>
    <t>Con base en el numeral vigésimo primero de los Lineamientos del SEDI publicados el 10 de junio de 2014 (ACT-PUB-10-06-2015.04), el indicador “Tasa de variación de los Sujetos Obligados correspondientes con áreas de oportunidad detectadas en las obligaciones de transparencia” de nivel “Componente” se eliminó; sin embargo, los indicadores reportados reflejan el quehacer de la Dirección General.</t>
  </si>
  <si>
    <t>Tasa de variación de los Sujetos Obligados correspondientes con áreas de oportunidad detectadas en las obligaciones de transparencia.</t>
  </si>
  <si>
    <t>Con base en el numeral vigésimo primero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“Componente” se incluyó en la MIR con el objetivo de reflejar de mejor manera el quehacer de la Dirección General.</t>
  </si>
  <si>
    <t>Porcentaje de sujetos obligados correspondientes que cumplen en  los Programas de Políticas de Acceso a la Información, Transparencia Proactiva y Gobierno Abierto, en donde participan</t>
  </si>
  <si>
    <t>Con base en el numeral vigésimo primero de los Lineamientos del SEDI publicados el 10 de junio de 2014 (ACT-PUB-10-06-2015.04), el indicador “Promedio de cumplimiento de los sujetos obligados correspondientes respecto a la  carga de información de obligaciones de transparencia comunes y específicas en sus sitios de internet” de nivel “Componente” se incluyó en la MIR con el objetivo de reflejar de mejor manera el quehacer de la Dirección General.</t>
  </si>
  <si>
    <t>Promedio de cumplimiento de los sujetos obligados correspondientes respecto a la  carga de información de obligaciones de transparencia comunes y específicas en sus sitios de internet.</t>
  </si>
  <si>
    <t>Con base en el numeral vigésimo primero de los Lineamientos del SEDI publicados el 10 de junio de 2014 (ACT-PUB-10-06-2015.04), el indicador “Grado de cumplimiento de las obligaciones de transparencia de los Sujetos Obligados correspondientes” de nivel “Propósito” se eliminó; sin embargo, los indicadores reportados reflejan el quehacer de la Dirección General.</t>
  </si>
  <si>
    <t>Grado de cumplimiento de las obligaciones de transparencia de los Sujetos Obligados correspondientes</t>
  </si>
  <si>
    <t>Con base en el numeral vigésimo primero de los Lineamientos del SEDI publicados el 10 de junio de 2014 (ACT-PUB-10-06-2015.04), el indicador “Porcentaje de obligaciones de transparencia comunes y específicas establecidas en la normatividad vigente que se actualizan en los sitios de Internet de los Sujetos Obligados correspondientes que forman parte del Padrón  actualizado” de nivel “Propósito” se incluyó en la MIR con el objetivo de reflejar de mejor manera el quehacer de la Dirección General.</t>
  </si>
  <si>
    <t>Porcentaje de obligaciones de transparencia comunes y específicas establecidas en la normatividad vigente que se actualizan en los sitios de Internet de los Sujetos Obligados correspondientes que forman parte del Padrón  actualizado.</t>
  </si>
  <si>
    <t>(PEP=Prácticas exitosas de transparencia proactiva promocionadas / PEI= Prácticas exitosas de transparencia proactiva identificadas)X100</t>
  </si>
  <si>
    <t>Promoción de  prácticas exitosas  de transparencia entre los Sujetos Obligados Correspondientes</t>
  </si>
  <si>
    <t>(ER= Grupos de opinión realizados para fomentar la cultura de la transparencia /EP= Grupos de opinión programados para fomentar la cultura de la transparencia)X100</t>
  </si>
  <si>
    <t xml:space="preserve">Generación de grupos de opinión para fomentar la cultura de la transparencia </t>
  </si>
  <si>
    <t>(EE=Número de estudios elaborados /  EP=Número de estudios programados)X100</t>
  </si>
  <si>
    <t>Elaboración de estudios para mejorar la accesibilidad de la información pública</t>
  </si>
  <si>
    <t>(Número de asesorías y consultas facilitadas y tramitadas a los sujetos obligados correspondientes en el periodo) / (Número de asesorías y consultas recibidas en el periodo) * 100</t>
  </si>
  <si>
    <t xml:space="preserve">Facilitar las asesorías y consultas presentadas por los Sujetos Obligados correspondientes, en materia de los Programas de Políticas de Acceso a la Información, Transparencia Proactiva, Gobierno Abierto, así como tramitar aquellas recibidas en materia de protección de datos personales y gestión documental. </t>
  </si>
  <si>
    <t>(Número de acciones de sensibilización facilitadas) / (Número de acciones de sensibilización programadas)  * 100</t>
  </si>
  <si>
    <t xml:space="preserve"> Sensibilización de los Sujetos Obligados correspondientes, en materia de los Programas de Políticas de Acceso a la Información, Transparencia Proactiva, Gobierno Abierto,  protección de datos personales y gestión documental.</t>
  </si>
  <si>
    <t>(AR= Acciones realizadas para otorgar acompañamiento a los Sujetos Obligados correspondientes /AP = Acciones programadas por la DGOAEEF + Acciones solicitadas por los Sujetos Obligados )X100</t>
  </si>
  <si>
    <t>Ejecución de acciones de acompañamiento con los Sujetos Obligados correspondientes para el cumplimiento de la normatividad pertinente</t>
  </si>
  <si>
    <t>(DSAR= Sujetos obligados con acciones de verificación para implementar los Programas de Políticas de Acceso a la Información, Transparencia Proactiva y Gobierno Abierto / TSAR= total de Sujetos Obligados que participan en la implementación de los Programas de Políticas de Acceso a la Información, Transparencia Proactiva y Gobierno Abierto) X 100</t>
  </si>
  <si>
    <t>Verificación de la implementación de los Programas de Políticas de Acceso a la Información, Transparencia Proactiva y Gobierno Abierto.</t>
  </si>
  <si>
    <t xml:space="preserve">Porcentaje acciones de verificación para la implementación de los Programas de Políticas de Acceso a la Información, Transparencia Proactiva y Gobierno Abierto </t>
  </si>
  <si>
    <t>(SR=Sujetos Obligados a los que mediante comunicación oficial se les solicitó atender algún área de oportunidad detectada en materia de transparencia, para cumplir con sus obligaciones distintas  a las establecidas en los artículos 70 a 83 de la LGTAIP / SO=Sujetos obligados a los que se les identificó un área de oportunidad en las obligaciones distintas  a las establecidas en los artículos 70 a 83 de la LGTAIP)x100</t>
  </si>
  <si>
    <t>Verificación del cumplimiento de la normatividad pertinente por parte de los Sujetos Obligados correspondientes</t>
  </si>
  <si>
    <t>(SRP=Sujetos Obligados correspondientes a los que mediante un comunicado oficial se les solicitó atender áreas de oportunidad, para cargar información relacionada con sus correspondientes obligaciones de transparencia de los artículos 70 a 83 de la LGTAIP en sus sitios de internet  / SOP = Sujetos obligados a los que se les identificó que no han cargado las  obligaciones de transparencia de los artículos 70 a 83 de la LGTAIP en sus sitios de internet)x100</t>
  </si>
  <si>
    <t>(Número de sujetos obligados correspondientes revisaros que subieron información de sus obligaciones de transparencia /Número total de sujetos obligados correspondientes) * 100</t>
  </si>
  <si>
    <t>((AA t= Proporción de acciones de acompañamiento realizadas con los Sujetos Obligados correspondientes respecto del total de acciones de acompañamiento identificadas en el último semestre  / AA t-1= Proporción de acciones de acompañamiento realizadas con los Sujetos Obligados correspondientes respecto del total de acciones de acompañamiento identificadas en el semestre inmediato anterior) -1 X 100</t>
  </si>
  <si>
    <t>Programa de Acompañamiento a los Sujetos Obligados correspondientes realizado</t>
  </si>
  <si>
    <t>Tasa de variación porcentual de las acciones de acompañamiento llevadas a cabo con los Sujetos Obligados</t>
  </si>
  <si>
    <t>(Número de sujetos obligados que cumplen) / (Total de sujetos obligados que participaron) * 100</t>
  </si>
  <si>
    <t>(∑ X1. X2 …Xn / NSOC )</t>
  </si>
  <si>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X 100</t>
  </si>
  <si>
    <t>Los Organismos Públicos Autónomos, Empresas Paraestatales, Entidades Financieras, Fondos y Fideicomisos  cumplen con las disposiciones establecidas en el marco normativo de transparencia y acceso a la información</t>
  </si>
  <si>
    <t>360 - Dirección General de Enlace con Organismos Públicos Autónomos, Empresas Paraestatales, Entidades Financieras, Fondos y Fideicomisos</t>
  </si>
  <si>
    <t>Con base en el numeral vigésimo primero de los Lineamientos del SEDI publicados el 10 de junio de 2014 (ACT-PUB-10-06-2015.04), el indicador “Porcentaje de solicitudes de asesoría en materia de implementación de la Plataforma Nacional de Transparencia atendidas” de nivel “Actividad” se eliminó; sin embargo, los indicadores reportados reflejan el quehacer de la Dirección General.</t>
  </si>
  <si>
    <t>Porcentaje de solicitudes de asesoría en materia de implementación de la Plataforma Nacional de Transparencia atendidas.</t>
  </si>
  <si>
    <t>Con base en el numeral vigésimo primero de los Lineamientos del SEDI publicados el 10 de junio de 2014 (ACT-PUB-10-06-2015.04), el indicador “Porcentaje de solicitudes de asesoría en materia de POT e INFOMEX atendidas” de nivel “Actividad” se eliminó; sin embargo, los indicadores reportados reflejan el quehacer de la Dirección General.</t>
  </si>
  <si>
    <t>Porcentaje de solicitudes de asesoría en materia de POT e INFOMEX atendidas.</t>
  </si>
  <si>
    <t>Con base en el numeral vigésimo primero de los Lineamientos del SEDI publicados el 10 de junio de 2014 (ACT-PUB-10-06-2015.04), el indicador “Porcentaje de solicitudes de asesoría en materia de Memoria Institucional atendidas” de nivel “Actividad” se eliminó; sin embargo, los indicadores reportados reflejan el quehacer de la Dirección General.</t>
  </si>
  <si>
    <t>Porcentaje de solicitudes de asesoría en materia de Memoria Institucional atendidas.</t>
  </si>
  <si>
    <t>Con base en el numeral vigésimo primero de los Lineamientos del SEDI publicados el 10 de junio de 2014 (ACT-PUB-10-06-2015.04), el indicador “Número de talleres de sensibilización en materia de transparencia, rendición de cuentas y memoria institucional impartidos a tomadores de decisión, implementadores y servidores públicos de cada sujeto obligado de los Poderes Legislativo y Judicial” de nivel “Actividad” se eliminó; sin embargo, los indicadores reportados reflejan el quehacer de la Dirección General.</t>
  </si>
  <si>
    <t>Número de talleres de sensibilización en materia de transparencia, rendición de cuentas y memoria institucional impartidos a tomadores de decisión, implementadores y servidores públicos de cada sujeto obligado de los Poderes Legislativo y Judicial.</t>
  </si>
  <si>
    <t>Con base en el numeral vigésimo primero de los Lineamientos del SEDI publicados el 10 de junio de 2014 (ACT-PUB-10-06-2015.04), el indicador “Porcentaje de avance en la Jornada Ciudadana por la Transparencia” de nivel “Actividad” se eliminó; sin embargo, los indicadores reportados reflejan el quehacer de la Dirección General.</t>
  </si>
  <si>
    <t>Porcentaje de avance en la Jornada Ciudadana por la Transparencia.</t>
  </si>
  <si>
    <t>Con base en el numeral vigésimo primero de los Lineamientos del SEDI publicados el 10 de junio de 2014 (ACT-PUB-10-06-2015.04), el indicador “Número de Diálogos Interinstitucionales por la Transparencia” de nivel “Actividad” se eliminó; sin embargo, los indicadores reportados reflejan el quehacer de la Dirección General.</t>
  </si>
  <si>
    <t>Número de Diálogos Interinstitucionales por la Transparencia.</t>
  </si>
  <si>
    <t>Con base en el numeral vigésimo primero de los Lineamientos del SEDI publicados el 10 de junio de 2014 (ACT-PUB-10-06-2015.04), el indicador “Porcentaje de sujetos obligados de los poderes en cuesstión con Embajadores por la Transparencia designados” de nivel “Actividad” se eliminó; sin embargo, los indicadores reportados reflejan el quehacer de la Dirección General.</t>
  </si>
  <si>
    <t>Porcentaje de sujetos obligados de los poderes en cuesstión con Embajadores por la Transparencia designados.</t>
  </si>
  <si>
    <t>Con base en el numeral vigésimo primero de los Lineamientos del SEDI publicados el 10 de junio de 2014 (ACT-PUB-10-06-2015.04), el indicador “Porcentaje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 de nivel “Actividad” se eliminó; sin embargo, los indicadores reportados reflejan el quehacer de la Dirección General.</t>
  </si>
  <si>
    <t>Porcentaje de asistencia de un representante de la DGEPLJ con nivel mínimo de Subdirección a las sesiones de la Comisión Ordinaria de Transparencia y Anticorrupción de la Cámara de Diputados, y a las del Comité de Garantía de Acceso y Transparencia de la Información del Senado de la República</t>
  </si>
  <si>
    <t>Con base en el numeral vigésimo primero de los Lineamientos del SEDI publicados el 10 de junio de 2014 (ACT-PUB-10-06-2015.04), el indicador Número de Reuniones Bilaterales de alto nivel” de nivel “Actividad” se eliminó; sin embargo, los indicadores reportados reflejan el quehacer de la Dirección General.</t>
  </si>
  <si>
    <t>Número de Reuniones Bilaterales de alto nivel.</t>
  </si>
  <si>
    <t>Con base en el numeral vigésimo primero de los Lineamientos del SEDI publicados el 10 de junio de 2014 (ACT-PUB-10-06-2015.04), el indicador “Porcentaje de asistencia por evento o reunión en la materia al que sea comisionado uno o más servidores públicos de la DGEPLJ.” de nivel “Actividad” se eliminó; sin embargo, los indicadores reportados reflejan el quehacer de la Dirección General.</t>
  </si>
  <si>
    <t>Porcentaje de asistencia por evento o reunión en la materia al que sea comisionado uno o más servidores públicos de la DGEPLJ.</t>
  </si>
  <si>
    <t>Con base en el numeral vigésimo primero de los Lineamientos del SEDI publicados el 10 de junio de 2014 (ACT-PUB-10-06-2015.04), el indicador “Porcentaje de asistencia a eventos o reuniones en materia al que sea comisionado uno o más servidores públicos de la DGESOPLJ” de nivel “Actividad” se incluyó en la MIR con el objetivo de reflejar de mejor manera el quehacer de la Dirección General.</t>
  </si>
  <si>
    <t>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t>
  </si>
  <si>
    <t>Con base en el numeral vigésimo primero de los Lineamientos del SEDI publicados el 10 de junio de 2014 (ACT-PUB-10-06-2015.04), el indicador “XXXXX” de nivel “Actividad” se incluyó en la MIR con el objetivo de reflejar de mejor manera el quehacer de la Dirección General.</t>
  </si>
  <si>
    <t>Porcentaje de asistencia a eventos o reuniones en materia al que sea comisionado uno o más servidores públicos de la DGESOPLJ.</t>
  </si>
  <si>
    <t>Con base en el numeral vigésimo primero de los Lineamientos del SEDI publicados el 10 de junio de 2014 (ACT-PUB-10-06-2015.04), el indicador “Porcentaje de grupos de trabajo constituidos y puestos en operación para analizar criterios jurisdiccionales en materia de transparencia y acceso a la información” de nivel “Actividad” se incluyó en la MIR con el objetivo de reflejar de mejor manera el quehacer de la Dirección General.</t>
  </si>
  <si>
    <t>Porcentaje de grupos de trabajo constituidos y puestos en operación para analizar criterios jurisdiccionales en materia de transparencia y acceso a la información.</t>
  </si>
  <si>
    <t>Con base en el numeral vigésimo primero de los Lineamientos del SEDI publicados el 10 de junio de 2014 (ACT-PUB-10-06-2015.04), el indicador “Porcentaje de grupos de opinión  realizados para fomentar la cultura de la transparencia y acceso a la información en los Sujetos Obligados de los Poderes Legislativo y Judicial” de nivel “Actividad” se incluyó en la MIR con el objetivo de reflejar de mejor manera el quehacer de la Dirección General.</t>
  </si>
  <si>
    <t>Porcentaje de grupos de opinión  realizados para fomentar la cultura de la transparencia y acceso a la información en los Sujetos Obligados de los Poderes Legislativo y Judicial.</t>
  </si>
  <si>
    <t>Con base en el numeral vigésimo primero de los Lineamientos del SEDI publicados el 10 de junio de 2014 (ACT-PUB-10-06-2015.04), el indicador “Porcentaje de elaboración de estudios sobre transparencia y acceso a la información pública, y Sujetos Obligados de los Poderes Legislativo y Judicial” de nivel “Actividad” se incluyó en la MIR con el objetivo de reflejar de mejor manera el quehacer de la Dirección General.</t>
  </si>
  <si>
    <t>Porcentaje de elaboración de estudios sobre transparencia y acceso a la información pública, y Sujetos Obligados de los Poderes Legislativo y Judicial.</t>
  </si>
  <si>
    <t>Con base en el numeral vigésimo primero de los Lineamientos del SEDI publicados el 10 de junio de 2014 (ACT-PUB-10-06-2015.04), el indicador “Porcentaje de ejecución de acciones de acompañamiento adicionales con  Sujetos Obligados de los Poderes Legislativo y Judicial” de nivel “Actividad” se incluyó en la MIR con el objetivo de reflejar de mejor manera el quehacer de la Dirección General.</t>
  </si>
  <si>
    <t>Porcentaje de ejecución de acciones de acompañamiento adicionales con  Sujetos Obligados de los Poderes Legislativo y Judicial.</t>
  </si>
  <si>
    <t>Con base en el numeral vigésimo primero de los Lineamientos del SEDI publicados el 10 de junio de 2014 (ACT-PUB-10-06-2015.04), el indicador “Porcentaje de cumplimiento de los Sujetos Obligados de los Poderes Legislativo y Judicial en lo establecido en los Programas de Políticas de Acceso a la Información, Transparencia Proactiva y Gobierno Abierto” de nivel “Actividad” se incluyó en la MIR con el objetivo de reflejar de mejor manera el quehacer de la Dirección General.</t>
  </si>
  <si>
    <t>Porcentaje de sujetos obligados de los Poderes Legislativo y Judicial del ámbito federal que cargaron la información de sus obligaciones que derivan del Título Quinto de la LGTAIP en la Plataforma Nacional de Transparencia en tiempo y forma.</t>
  </si>
  <si>
    <t>Porcentaje de cumplimiento de los Sujetos Obligados de los Poderes Legislativo y Judicial en lo establecido en los Programas de Políticas de Acceso a la Información, Transparencia Proactiva y Gobierno Abierto.</t>
  </si>
  <si>
    <t>Con base en el numeral vigésimo primero de los Lineamientos del SEDI publicados el 10 de junio de 2014 (ACT-PUB-10-06-2015.04), el indicador “Porcentaje de Sujetos Obligados a los que se hizo requerimiento para asegurar el cumplimiento de la normatividad en sus Sitios de Internet y la Plataforma Nacional” de nivel “Actividad” se incluyó en la MIR con el objetivo de reflejar de mejor manera el quehacer de la Dirección General.</t>
  </si>
  <si>
    <t>Porcentaje de Sujetos Obligados a los que se hizo requerimiento para asegurar el cumplimiento de la normatividad en sus Sitios de Internet y la Plataforma Nacional.</t>
  </si>
  <si>
    <t>Con base en el numeral vigésimo primero de los Lineamientos del SEDI publicados el 10 de junio de 2014 (ACT-PUB-10-06-2015.04), el indicador “Porcentaje de cumplimiento del Programa  Anual de Verificación en lo correspondiente al capítulo III de la LGTAIP” de nivel “Actividad” se incluyó en la MIR con el objetivo de reflejar de mejor manera el quehacer de la Dirección General.</t>
  </si>
  <si>
    <t>Porcentaje de cumplimiento del Programa  Anual de Verificación en lo correspondiente al capítulo III de la LGTAIP.</t>
  </si>
  <si>
    <t>Con base en el numeral vigésimo primero de los Lineamientos del SEDI publicados el 10 de junio de 2014 (ACT-PUB-10-06-2015.04), el indicador “Programa de Incorporación a la Plataforma Nacional de Transparencia implementado” de nivel “Componente” se eliminó; sin embargo, los indicadores reportados reflejan el quehacer de la Dirección General.</t>
  </si>
  <si>
    <t>Programa de Incorporación a la Plataforma Nacional de Transparencia implementado.</t>
  </si>
  <si>
    <t>Con base en el numeral vigésimo primero de los Lineamientos del SEDI publicados el 10 de junio de 2014 (ACT-PUB-10-06-2015.04), el indicador “Porcentaje de creación de programas institucionales que trasciendan los períodos administrativos y de funciones” de nivel “Componente” se eliminó  y se sustituyó por el indicador "Porcentaje de avance en el Programa de Acompañamiento a Sujetos Obligados de los Poderes Legislativo y Judicial" con la finalidad de reflejar de mejor manera el quehacer de la Dirección General.</t>
  </si>
  <si>
    <t>Porcentaje de avance en el Programa de Acompañamiento a Sujetos Obligados de los Poderes Legislativo y Judicial.</t>
  </si>
  <si>
    <t>Con base en el numeral vigésimo primero de los Lineamientos del SEDI publicados el 10 de junio de 2014 (ACT-PUB-10-06-2015.04), el indicador “Porcentaje de avance del programa PoderEs por la Transparencia” de nivel “Componente” se eliminó  y se sustituyó por el indicador "Porcentaje de avance en el Programa de Seguimiento a Sujetos Obligados de los Poderes Legislativo y Judicial" con la finalidad de reflejar de mejor manera el quehacer de la Dirección General.</t>
  </si>
  <si>
    <t>Porcentaje de avance en el Programa de Seguimiento a Sujetos Obligados de los Poderes Legislativo y Judicial.</t>
  </si>
  <si>
    <t>Con base en el numeral vigésimo primero de los Lineamientos del SEDI publicados el 10 de junio de 2014 (ACT-PUB-10-06-2015.04), el indicador “Porcentaje de cumplimiento de disposiciones en materia de acceso a la información pública y la protección de datos personales por parte del Poder Legislativo y del Poder Judicial” de nivel “Propósito” se eliminó  y se sustituyó por el indicador "Porcentaje de obligaciones de transparencia y acceso a la información (comunes y específicas) establecidas en la normatividad vigente que se cumplen y actualizan en los sitios de Internet de los Sujetos Obligados de los Poderes Legislativo y Judicial" con la finalidad de reflejar de mejor manera el quehacer de la Dirección General.</t>
  </si>
  <si>
    <t>Porcentaje de obligaciones de transparencia y acceso a la información (comunes y específicas) establecidas en la normatividad vigente que se cumplen y actualizan en los sitios de Internet de los Sujetos Obligados de los Poderes Legislativo y Judicial.</t>
  </si>
  <si>
    <t>(AF= Número de asesorías y consultas facilitadas en el periodo / AS= Número de asesorías y consultas recibidas en el periodo) * 100</t>
  </si>
  <si>
    <t xml:space="preserve">Facilitar las asesorías y consultas presentadas por los Sujetos Obligados  de los Poderes Legislativo y Judicial, en materia de los Programas de Políticas de Acceso a la Información, Transparencia Proactiva, Gobierno Abierto, así como tramitar aquellas recibidas en materia de protección de datos personales y gestión documental. </t>
  </si>
  <si>
    <t>(ASF= Número de acciones de sensibilización facilitadas) / (ASP= Número de acciones de sensibilización programadas) *  100</t>
  </si>
  <si>
    <t xml:space="preserve">Sensibilización a los Sujetos Obligados  de los Poderes Legislativo y Judicial, en materia de los Programas de Políticas de Acceso a la Información, Transparencia Proactiva, Gobierno Abierto,  protección de datos personales y gestión documental. </t>
  </si>
  <si>
    <t>(Número de sesiones de las Comisiones y/o Comités relativos a Transparencia en el Congreso de la Unión a los que asiste la DGESOPLJ / Número de sesiones totales a las que la DGESOPLJ sea invitada)* 100</t>
  </si>
  <si>
    <t>Propiciar la participación de un funcionario de alto nivel en las sesiones de las Comisiones/Comités relativos a Transparencia del Congreso de la Unión</t>
  </si>
  <si>
    <t>(AC=Número de eventos o reuniones a los que asista la DGESOPLJ derivado de una comisión / C= Número de eventos o reuniones a los que se comisione a la DGESOPLJ)* 100</t>
  </si>
  <si>
    <t xml:space="preserve"> Participación en eventos o reuniones en materia de Transparencia, Acceso a la Información y Protección de Datos Personales al interior de la República y/o en el extranjero.</t>
  </si>
  <si>
    <t>(ER= Grupos de  trabajo constituidos y puestos en marcha para analizar criterios jurisdiccionales en materia de transparencia y acceso a la información  /EP= Grupos de trabajo programados en el Programa Anual de Acompañamiento para analizar criterios jurisdiccionales en materia de transparencia y acceso a la información)* 100</t>
  </si>
  <si>
    <t>Establecer grupos de trabajo, con otras unidades administrativas del INAI y los sujetos obligados para analizar criterios jurisdiccionales en materia de transparencia y acceso a la información.</t>
  </si>
  <si>
    <t>(ER= Grupos de opinión realizados para fomentar la cultura de la transparencia y acceso a la información / EP= Grupos de opinión programados en el Programa Anual de Acompañamiento para fomentar la cultura de la transparencia y acceso a la información)* 100</t>
  </si>
  <si>
    <t>Generación de grupos de opinión para fomentar la cultura de la transparencia y acceso a la información.</t>
  </si>
  <si>
    <t>Porcentaje de grupos de opinión realizados para fomentar la cultura de la transparencia y acceso a la información en los Sujetos Obligados de los Poderes Legislativo y Judicial.</t>
  </si>
  <si>
    <t>Elaboración de estudios sobre transparencia y acceso a la información pública, y Sujetos Obligados de los Poderes Legislativo y Judicial.</t>
  </si>
  <si>
    <t>(AR= Acciones adicionales realizadas a petición de parte a manera de acompañamiento a los Sujetos Obligados de los Poderes Legislativo y Judicial / AP = Acciones de acompañamiento solicitadas por parte de los Sujetos Obligados o de las Unidades Administrativas del INAI)* 100</t>
  </si>
  <si>
    <t>Ejecución de acciones de acompañamiento adicionales con los Sujetos Obligados de los Poderes Legislativo y Judicial para el cumplimiento de la normatividad pertinente.</t>
  </si>
  <si>
    <t>Revisar la carga de la información prescrita en el Título Quinto de la Ley General de Transparencia y Acceso a la Información Pública por parte de los sujetos obligados de los Poderes Legislativo y Judicial del ámbito federal en la Plataforma Nacional de Transparencia.</t>
  </si>
  <si>
    <t>(Número de servidores públicos y particulares asistentes) +  / (Número de servidores públicos y particulares invitados) X 100</t>
  </si>
  <si>
    <t>Verificación del cumplimiento de obligaciones de los Sujetos Obligados de los Poderes Legislativo y Judicial</t>
    <phoneticPr fontId="6" type="noConversion"/>
  </si>
  <si>
    <r>
      <t>NIVEL:</t>
    </r>
    <r>
      <rPr>
        <sz val="11"/>
        <color indexed="8"/>
        <rFont val="Arial Narrow"/>
        <family val="2"/>
      </rPr>
      <t xml:space="preserve"> </t>
    </r>
    <r>
      <rPr>
        <b/>
        <sz val="11"/>
        <color indexed="8"/>
        <rFont val="Arial Narrow"/>
        <family val="2"/>
      </rPr>
      <t>Actividad</t>
    </r>
  </si>
  <si>
    <r>
      <t>NIVEL:</t>
    </r>
    <r>
      <rPr>
        <sz val="11"/>
        <color indexed="8"/>
        <rFont val="Arial Narrow"/>
        <family val="2"/>
      </rPr>
      <t xml:space="preserve"> </t>
    </r>
    <r>
      <rPr>
        <b/>
        <sz val="11"/>
        <color indexed="8"/>
        <rFont val="Arial Narrow"/>
        <family val="2"/>
      </rPr>
      <t>Componente</t>
    </r>
  </si>
  <si>
    <t>(FAOT= Número de fracciones relacionadas con las obligaciones de transparencia comunes y específicas establecidas en la LGTAIP actualizadas en los sitios de Internet de los Sujetos Obligados correspondientes que forman parte del Padrón  actualizado y en la Plataforma Nacional de Transparencia  / FOTV= Número total de fracciones relacionadas con las obligaciones de transparencia comunes y específicas que se deben actualizar conforme a la LGTAIP)*  100</t>
    <phoneticPr fontId="6" type="noConversion"/>
  </si>
  <si>
    <r>
      <t>NIVEL:</t>
    </r>
    <r>
      <rPr>
        <sz val="11"/>
        <color indexed="8"/>
        <rFont val="Arial Narrow"/>
        <family val="2"/>
      </rPr>
      <t xml:space="preserve"> </t>
    </r>
    <r>
      <rPr>
        <b/>
        <sz val="11"/>
        <color indexed="8"/>
        <rFont val="Arial Narrow"/>
        <family val="2"/>
      </rPr>
      <t>Propósito</t>
    </r>
  </si>
  <si>
    <r>
      <t>Avance % al Período:</t>
    </r>
    <r>
      <rPr>
        <sz val="11"/>
        <color indexed="8"/>
        <rFont val="Arial Narrow"/>
        <family val="2"/>
      </rPr>
      <t xml:space="preserve"> </t>
    </r>
  </si>
  <si>
    <r>
      <t>NIVEL:</t>
    </r>
    <r>
      <rPr>
        <sz val="11"/>
        <color indexed="8"/>
        <rFont val="Arial Narrow"/>
        <family val="2"/>
      </rPr>
      <t xml:space="preserve"> </t>
    </r>
    <r>
      <rPr>
        <b/>
        <sz val="11"/>
        <color indexed="8"/>
        <rFont val="Arial Narrow"/>
        <family val="2"/>
      </rPr>
      <t>Fin</t>
    </r>
  </si>
  <si>
    <t xml:space="preserve">PRESUPUESTO ORIGINAL </t>
  </si>
  <si>
    <r>
      <t xml:space="preserve">                              </t>
    </r>
    <r>
      <rPr>
        <b/>
        <sz val="11"/>
        <color indexed="8"/>
        <rFont val="Arial Narrow"/>
        <family val="2"/>
      </rPr>
      <t>Coordinación</t>
    </r>
  </si>
  <si>
    <t>370- Dirección General de Enlace con Sujetos de los Poderes Legislativo y Judicial</t>
  </si>
  <si>
    <t>Con base en el numeral vigésimo primero de los Lineamientos del SEDI publicados el 10 de junio de 2014 (ACT-PUB-10-06-2015.04), el indicador “Porcentaje de sujetos obligados del segmento adheridos a la plataforma electrónica implementada para atender las solicitudes de información.” de nivel “Actividad” se eliminó; sin embargo, los indicadores reportados reflejan el quehacer de la Dirección General.</t>
  </si>
  <si>
    <t>Porcentaje de sujetos obligados del segmento adheridos a la plataforma electrónica implementada para atender las solicitudes de información.</t>
  </si>
  <si>
    <t>Con base en el numeral vigésimo primero de los Lineamientos del SEDI publicados el 10 de junio de 2014 (ACT-PUB-10-06-2015.04), el indicador “Porcentaje de elaboración de diagnósticos sobre las capacidades institucionales de los  sujetos obligados de la Administración Pública Centralizada ” de nivel “Actividad” se eliminó; sin embargo, los indicadores reportados reflejan el quehacer de la Dirección General.</t>
  </si>
  <si>
    <t xml:space="preserve">Porcentaje de elaboración de diagnósticos sobre las capacidades institucionales de los  sujetos obligados de la Administración Pública Centralizada </t>
  </si>
  <si>
    <t>Con base en el numeral vigésimo primero de los Lineamientos del SEDI publicados el 10 de junio de 2014 (ACT-PUB-10-06-2015.04), el indicador “Porcentaje de asistencia de los Comités y Unidades de Transparencia a eventos que promueven políticas orientadas a la transparencia organizacional” de nivel “Actividad” se eliminó; sin embargo, los indicadores reportados reflejan el quehacer de la Dirección General.</t>
  </si>
  <si>
    <t>Con base en el numeral vigésimo primero de los Lineamientos del SEDI publicados el 10 de junio de 2014 (ACT-PUB-10-06-2015.04), el indicador Porcentaje de asistencia técnica otorgada a los sujetos obligados de la Administración Pública Centralizada ” de nivel “Actividad” se eliminó; sin embargo, los indicadores reportados reflejan el quehacer de la Dirección General.</t>
  </si>
  <si>
    <t xml:space="preserve">Porcentaje de asistencia técnica otorgada a los sujetos obligados de la Administración Pública Centralizada  </t>
  </si>
  <si>
    <t>Con base en el numeral vigésimo primero de los Lineamientos del SEDI publicados el 10 de junio de 2014 (ACT-PUB-10-06-2015.04), el indicador “Porcentaje de programas de trabajo específicos implementados para la asesoría técnica y documental” de nivel “Actividad” se eliminó; sin embargo, los indicadores reportados reflejan el quehacer de la Dirección General.</t>
  </si>
  <si>
    <t>Porcentaje de programas de trabajo específicos implementados para la asesoría técnica y documental</t>
  </si>
  <si>
    <t>Con base en el numeral vigésimo primero de los Lineamientos del SEDI publicados el 10 de junio de 2014 (ACT-PUB-10-06-2015.04), el indicador “Porcentaje de sujetos obligados del la Administración Pública Centralizada revisados que subieron la información de  las obligaciones que derivan del Título Quinto de la LGTAIP en la Plataforma Nacional de Transparencia en tiempo y forma” de nivel “Actividad” se incluyó en la MIR con el objetivo de reflejar de mejor manera el quehacer de la Dirección General.</t>
  </si>
  <si>
    <t>Porcentaje de sujetos obligados del la Administración Pública Centralizada revisados que subieron la información de  las obligaciones que derivan del Título Quinto de la LGTAIP en la Plataforma Nacional de Transparencia en tiempo y forma.</t>
  </si>
  <si>
    <t>Con base en el numeral vigésimo primero de los Lineamientos del SEDI publicados el 10 de junio de 2014 (ACT-PUB-10-06-2015.04), el indicador “Porcentaje de cumplimiento de los Sujetos Obligados de la Administración Pública Centralizada en los Programas de Políticas de Acceso a la Información, Transparencia Proactiva y Gobierno Abierto.” de nivel “Actividad” se incluyó en la MIR con el objetivo de reflejar de mejor manera el quehacer de la Dirección General.</t>
  </si>
  <si>
    <t>Porcentaje de cumplimiento de los Sujetos Obligados de la Administración Pública Centralizada en los Programas de Políticas de Acceso a la Información, Transparencia Proactiva y Gobierno Abierto.</t>
  </si>
  <si>
    <t>Con base en el numeral vigésimo primero de los Lineamientos del SEDI publicados el 10 de junio de 2014 (ACT-PUB-10-06-2015.04), el indicador “Porcentaje de asistencia de los servidores públicos y particulares invitados a eventos y actividades que promueven políticas orientadas a la transparencia organizacional” de nivel “Actividad” se incluyó en la MIR con el objetivo de reflejar de mejor manera el quehacer de la Dirección General.</t>
  </si>
  <si>
    <t>Porcentaje de asistencia de los servidores públicos y particulares invitados a eventos y actividades que promueven políticas orientadas a la transparencia organizacional</t>
  </si>
  <si>
    <t>Con base en el numeral vigésimo primero de los Lineamientos del SEDI publicados el 10 de junio de 2014 (ACT-PUB-10-06-2015.04), el indicador “Asesoría  y levantamiento de información sobre los sujetos obligados de la Administración Pública Centralizada en relación a la implementación de acciones para el cumplimiento de las obligaciones en el marco de la normatividad  de transparencia y acceso a la información” de nivel “Actividad” se incluyó en la MIR con el objetivo de reflejar de mejor manera el quehacer de la Dirección General.</t>
  </si>
  <si>
    <t>Asesoría  y levantamiento de información sobre los sujetos obligados de la Administración Pública Centralizada en relación a la implementación de acciones para el cumplimiento de las obligaciones en el marco de la normatividad  de transparencia y acceso a la información.</t>
  </si>
  <si>
    <t xml:space="preserve">Con base en el numeral vigésimo primero de los Lineamientos del SEDI publicados el 10 de junio de 2014 (ACT-PUB-10-06-2015.04), el indicador “Porcentaje de proyectos de mejores prácticas implementadas en materia de transparencia proactiva” de nivel “Componente” se eliminó; sin embargo, los indicadores reportados reflejan el quehacer de la Dirección General.
</t>
  </si>
  <si>
    <t>Porcentaje de proyectos de mejores prácticas implementadas en materia de transparencia proactiva</t>
  </si>
  <si>
    <t>Con base en el numeral vigésimo primero de los Lineamientos del SEDI publicados el 10 de junio de 2014 (ACT-PUB-10-06-2015.04), el indicador “Proporción de acciones de seguimiento al cumplimiento de las obligaciones de los sujetos obligados de la Administración Pública Centralizada del marco normativo de transparencia y acceso a la información” de nivel “Componente” se incluyó en la MIR con el objetivo de reflejar de mejor manera el quehacer de la Dirección General.</t>
  </si>
  <si>
    <t>Proporción de acciones de seguimiento al cumplimiento de las obligaciones de los sujetos obligados de la Administración Pública Centralizada del marco normativo de transparencia y acceso a la información.</t>
  </si>
  <si>
    <t>Con base en el numeral vigésimo primero de los Lineamientos del SEDI publicados el 10 de junio de 2014 (ACT-PUB-10-06-2015.04), el indicador “Índice de acompañamiento a los sujetos obligados de la Administración Pública Centralizada, en materia de acceso a la información y protección de datos personales” de nivel “Componente” se eliminó  y se sustituyó por el indicador "Índice de acompañamiento y asistencia a los sujetos obligados de la Administración Pública Centralizada." con la finalidad de reflejar de mejor manera el quehacer de la Dirección General.</t>
  </si>
  <si>
    <t>Índice de acompañamiento y asistencia a los sujetos obligados de la Administración Pública Centralizada.</t>
  </si>
  <si>
    <t>Con base en el numeral vigésimo primero de los Lineamientos del SEDI publicados el 10 de junio de 2014 (ACT-PUB-10-06-2015.04), el indicador “Porcentaje de los sujetos obligados de la Administración Pública Centralizada que cumplieron con la homologación de sus estructuras orgánicas para el cumplimiento de la Ley General de Transparencia” de nivel “Propósito” se eliminó; sin embargo, los indicadores reportados reflejan el quehacer de la Dirección General.</t>
  </si>
  <si>
    <t>Porcentaje de los sujetos obligados de la Administración Pública Centralizada que cumplieron con la homologación de sus estructuras orgánicas para el cumplimiento de la Ley General de Transparencia.</t>
  </si>
  <si>
    <t>Con base en el numeral vigésimo primero de los Lineamientos del SEDI publicados el 10 de junio de 2014 (ACT-PUB-10-06-2015.04), el indicador “Porcentaje de actualización del Portal de Obligaciones de Transparencia por parte de los sujetos obligados de la Administración Pública Centralizada” de nivel “Propósito” se eliminó; sin embargo, los indicadores reportados reflejan el quehacer de la Dirección General.</t>
  </si>
  <si>
    <t>Porcentaje de actualización del Portal de Obligaciones de Transparencia por parte de los sujetos obligados de la Administración Pública Centralizada.</t>
  </si>
  <si>
    <t>Con base en el numeral vigésimo primero de los Lineamientos del SEDI publicados el 10 de junio de 2014 (ACT-PUB-10-06-2015.04), el indicador “Porcentaje de cumplimiento de obligaciones de transparencia y acceso a la información por parte los sujetos obligados de la Administración Pública Centralizada” de nivel “Propósito” se incluyó en la MIR con el objetivo de reflejar de mejor manera el quehacer de la Dirección General.</t>
  </si>
  <si>
    <t>Porcentaje de cumplimiento de obligaciones de transparencia y acceso a la información por parte los sujetos obligados de la Administración Pública Centralizada</t>
  </si>
  <si>
    <t>Se aumentó la meta en 10%.</t>
  </si>
  <si>
    <t>Porcentaje de convenios generales y específicos firmados</t>
  </si>
  <si>
    <t>Revisar la carga de la información prescrita en el Título Quinto de la Ley General de Transparencia y Acceso a la Información Pública por parte de los sujetos obligados de la Administración Pública Centralizada en la Plataforma Nacional de Transparencia.</t>
  </si>
  <si>
    <t>(Número de asesorías y consultas facilitadas y tramitadas a los sujetos obligados  de la Administración Pública Centralizada  en el periodo) / (Número de asesorías y consultas recibidas en el periodo) * 100</t>
  </si>
  <si>
    <t xml:space="preserve">Facilitar las asesorías y consultas presentadas por los Sujetos Obligados de la Administración Pública Centralizada, en materia de los Programas de Políticas de Acceso a la Información, Transparencia Proactiva, Gobierno Abierto, así como tramitar aquellas recibidas en materia de protección de datos personales y gestión documental. </t>
  </si>
  <si>
    <t>(Número de acciones de sensibilización facilitadas a los sujetos obligados  de la Administración Pública Centralizada) / (Número de acciones de sensibilización programadas con los sujetos obligados  de la Administración Pública Centralizada)  * 100</t>
  </si>
  <si>
    <t xml:space="preserve">Sensibilización de los sujetos obligados de la Administración Pública Centralizada, en materia de los Programas de Políticas de Acceso a la Información, Transparencia Proactiva, Gobierno Abierto,  protección de datos personales y gestión documental. </t>
  </si>
  <si>
    <t>(SOC= Número de sujetos obligados que cumplen con lo establecido en los Programas) / (SOP= Total de Sujetos Obligados que participaron en la implementación de los Programas)* 100</t>
  </si>
  <si>
    <t>Verificación del cumplimiento de sujetos obligados de la Administración Pública Centralizada a los Programas de Políticas de Acceso a la Información, Transparencia Proactiva y Gobierno Abierto.</t>
  </si>
  <si>
    <t>(Número de convenios firmados entre los sujetos obligados de la Administración Pública Centralizada y el INAI)/((Número de convenios concertados entre los sujetos obligados de la Administración Pública Centralizada y el INAI) X100</t>
  </si>
  <si>
    <t>Promoción de firma de convenios de colaboración.</t>
  </si>
  <si>
    <t>(Número de sujetos obligados de la Administración Pública Centralizada que proporcionan información y que son asistidos sobre la implementación de actividades para el cumplimiento de sus obligaciones en el marco de la normatividad de transparencia y acceso a la información/ Número total de sujetos obligados de la Administración Pública Centralizada) X 100</t>
  </si>
  <si>
    <t>Asesoría y levantamiento de información sobre el cumplimiento de los sujetos obligados de la Administración Pública Centralizada</t>
  </si>
  <si>
    <t>((Número sujetos obligados de la Administración Pública Centralizada con acciones recibidas de seguimiento al cumplimiento de las obligaciones de transparencia y acceso a la información)/(Número de sujetos obligados de la Administración Pública Centralizada))x100</t>
  </si>
  <si>
    <t>Programa de Seguimiento a los sujetos obligados de la Administración Pública Centralizada realizado</t>
  </si>
  <si>
    <t>[((Número de actividades especializadas realizadas con los sujetos obligados de la Administración Pública Centralizada/Número de actividades especializadas programadas con los sujetos obligados de la Administración Pública Centralizada) x 0.5) + ((Avance de programas específicos de trabajo de los sujetos obligados de la Administración Pública Centralizada/ Número de programas específicos de trabajo programados con los sujetos obligados de la Administración Pública Centralizada) x 0.5)]</t>
  </si>
  <si>
    <t>Programa de Acompañamiento a los Sujetos Obligados  de la Administración Pública Centralizada realizado.</t>
  </si>
  <si>
    <t>COTAI= FCAAPC (Número de fracciones de la normatividad en la materia relacionadas con las obligaciones de transparencia y acceso a la información cumplidas y actualizadas por los Sujetos Obligados de la Administración Pública Centralizada) / TFTAI (Número de fracciones en materia con las obligaciones de transparencia y acceso a la información  que se deben cumplir y actualizar conforme a la normatividad en la materia) X 100</t>
  </si>
  <si>
    <t>La sujetos obligados de la Administración Pública Centralizada cumplen con las disposiciones establecidas en el marco normativo de transparencia y acceso a la información</t>
  </si>
  <si>
    <t>380- Dirección General de Enlace con Sujetos Obligados de la Administración Pública Centralizada</t>
  </si>
  <si>
    <t>Con base en el numeral vigésimo primero de los Lineamientos del SEDI publicados el 10 de junio de 2014 (ACT-PUB-10-06-2015.04), el indicador "Porcentaje de actividades realizadas por la DGPAR relacionadas con herramientas y otros instrumentos de facilitación" de nivel “Actividad” se eliminó; sin embargo, los indicadores reportados reflejan el quehacer de la Dirección General.</t>
  </si>
  <si>
    <t>Porcentaje de actividades realizadas por la DGPAR relacionadas con herramientas y otros instrumentos de facilitación.</t>
  </si>
  <si>
    <t>Con base en el numeral vigésimo primero de los Lineamientos del SEDI publicados el 10 de junio de 2014 (ACT-PUB-10-06-2015.04), el indicador "Porcentaje de actividades realizadas por la DGPAR para promover el derecho de protección de datos personales" de nivel “Actividad” se eliminó; sin embargo, los indicadores reportados reflejan el quehacer de la Dirección General.</t>
  </si>
  <si>
    <t>Porcentaje de actividades realizadas por la DGPAR para promover el derecho de protección de datos personales.</t>
  </si>
  <si>
    <t>Con base en el numeral vigésimo primero de los Lineamientos del SEDI publicados el 10 de junio de 2014 (ACT-PUB-10-06-2015.04), el indicador "Porcentaje de avance del Proyecto" de nivel "Actividad" se eliminó; sin embargo, los indicadores reportados reflejan el quehacer de la Dirección General.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</si>
  <si>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</si>
  <si>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actividades realizadas por la DGPAR para promover la educación cívica y cultura para el ejercicio del derecho de protección de datos personales entre los titulares"  de nivel "Actividad" se incluyó en la MIR con el objetivo de reflejar de mejor manera el quehacer de la Dirección General.</t>
  </si>
  <si>
    <t xml:space="preserve">Porcentaje de actividades realizadas por la DGPAR para promover la educación cívica y cultura para el ejercicio del derecho de protección de datos personales entre los titulares. </t>
  </si>
  <si>
    <t>Con base en el numeral vigésimo primero de los Lineamientos del SEDI publicados el 10 de junio de 2014 (ACT-PUB-10-06-2015.04), el indicador "Porcentaje de actividades realizadas por la DGPAR relacionadas con la elaboración de material para orientar  en el cumplimiento de obligaciones en materia de protección de datos personales" de nivel "Actividad"  se incluyó en la MIR con el objetivo de reflejar de mejor manera el quehacer de la Dirección General.</t>
  </si>
  <si>
    <t xml:space="preserve">Porcentaje de actividades realizadas por la DGPAR relacionadas con la elaboración de material para orientar  en el cumplimiento de obligaciones en materia de protección de datos personales. </t>
  </si>
  <si>
    <t xml:space="preserve">No se realizaron ajustes a las metas. </t>
  </si>
  <si>
    <t>Porcentaje de consultas especializadas atendidas por la DGPAR.</t>
  </si>
  <si>
    <t>Porcentaje de solicitudes de autorización de medidas compensatorias atendidas.</t>
  </si>
  <si>
    <t xml:space="preserve">Porcentaje de actividades realizadas por la DGPAR relacionadas con el impulso de autorregulación.
</t>
  </si>
  <si>
    <t>Porcentaje de esquemas de autorregulación (EA) reconocidos.</t>
  </si>
  <si>
    <t>Porcentaje de esquemas de autorregulación (EA) evaluados</t>
  </si>
  <si>
    <t>Promedio porcentual de efectividad del programa de acompañamiento y prevención.</t>
  </si>
  <si>
    <t>Promedio porcentual de efectividad del programa de autorregulación.</t>
  </si>
  <si>
    <t>Promedio porcentual de efectividad de actividades de la DGPAR.</t>
  </si>
  <si>
    <t>Implementación del  Proyecto Especial de la DGPAR: “Educación cívica y cultura para la protección de datos personales de menores de edad”.</t>
  </si>
  <si>
    <t>Ejercicio del presupuesto del  Proyecto Especial de la DGPAR: “Educación cívica y cultura para la protección de datos personales de menores de edad”.</t>
  </si>
  <si>
    <t>(Consultas especializadas atendidas en el trimestre/ Consultas especializadas que deben ser atendidas en el trimestre)*100</t>
  </si>
  <si>
    <t xml:space="preserve">Atención consultas especializadas. </t>
  </si>
  <si>
    <t>(Actividades relacionadas con la promoción de la educación cívica y cultura para el ejercicio del derecho de protección de datos personales entre los titulares realizadas en el trimestre/ Total de actividades programadas)*100</t>
  </si>
  <si>
    <t xml:space="preserve">Promoción de la educación cívica y cultura para el ejercicio del derecho de protección de datos personales entre los titulares. </t>
  </si>
  <si>
    <t>(Solicitudes de autorización de medidas compensatorias atendidas en el trimestre/ Solicitudes de autorización de medidas compensatorias que deben ser atendidas en el trimestre)* 100</t>
  </si>
  <si>
    <t xml:space="preserve">Atención de solicitudes de autorización de medidas compensatorias. </t>
  </si>
  <si>
    <t>(Actividades relacionadas con la elaboración de material para orientar  en el cumplimiento de obligaciones en materia de protección de datos personales realizadas en el trimestre / Total de actividades programadas)*100</t>
  </si>
  <si>
    <t xml:space="preserve">Elaboración de material para orientar en el cumplimiento de obligaciones en materia de protección de datos personales. </t>
  </si>
  <si>
    <t>(Actividades de proyectos para impulsar la autorregulación realizadas en el trimestre/ Total de actividades programadas )*100</t>
  </si>
  <si>
    <t>Realización de acciones para impulsar la autorregulación.</t>
  </si>
  <si>
    <t>(Esquemas de autorregulación reconocidos en el trimestre / Esquemas de autorregulación que deben ser reconocidos en el trimestre)*100</t>
  </si>
  <si>
    <t>Operación del Registro de Esquemas de Autorregulación Vinculante (REA).</t>
  </si>
  <si>
    <t xml:space="preserve"> (Esquemas de autorregulación evaluados en el trimestre / Esquemas de autorregulación que deben ser evaluados en el trimestre)*100</t>
  </si>
  <si>
    <t>(Porcentaje de avance en la elaboración de material para orientar en el cumplimiento de obligaciones en materia de protección de datos personales + Porcentaje de avance en atención de solicitudes de autorización de medidas compensatorias + Porcentaje de avance en la promoción de educación cívica y cultura para el ejercicio del derecho de protección de datos personales entre los titulares + Porcentaje de avance en la contestación a consultas en materia de las atribuciones de la DGPAR)/4)*100</t>
  </si>
  <si>
    <t>Programa de acompañamiento y prevención en el ejercicio del derecho a la protección de datos implementado</t>
  </si>
  <si>
    <t>((Porcentaje de avance en la operación del REA + Porcentaje de avance en las acciones para impulsar la autorregulación)/2)*100</t>
  </si>
  <si>
    <t xml:space="preserve">Programa de autorregulación implementado </t>
  </si>
  <si>
    <t xml:space="preserve">Promedio porcentual de efectividad del programa de autorregulación.
</t>
  </si>
  <si>
    <t>((Porcentaje de avance de las actividades del programa de autorregulación + Porcentaje de avance de las actividades del programa de acompañamiento y prevención)/2)*100</t>
  </si>
  <si>
    <t xml:space="preserve">Los responsables y titulares de los datos personales disponen de mecanismos para el cumplimiento de la normativa y ejercicio del derecho de protección de datos personales. </t>
  </si>
  <si>
    <t>X̅=(X1*X2*...X11)^(1/11)</t>
  </si>
  <si>
    <t>440 - Dirección General de Prevención y Autorregulación</t>
  </si>
  <si>
    <t>Se ajustó la meta del indicador de "Propósito" de 75% a 67% dado que la tendencia de este indicador es a la baja. El dato de 75% se relaciona con información del año 2014, mientras que 67% corresponde a los datos arrojados en 2015.</t>
  </si>
  <si>
    <t>Porcentaje de asuntos favorables concluidos</t>
  </si>
  <si>
    <t>Porcentaje de atención a las solicitudes de información</t>
  </si>
  <si>
    <t>Porcentaje de atención a los asuntos notificados al Instituto por las autoridades judiciales y administrativas</t>
  </si>
  <si>
    <t xml:space="preserve"> Porcentaje de atención de consultas internas</t>
  </si>
  <si>
    <t xml:space="preserve">Porcentaje de respuestas dadas a las solicitudes de información </t>
  </si>
  <si>
    <t>Porcentaje de resoluciones obtenidas donde se reconoce la comparecencia del Instituto</t>
  </si>
  <si>
    <t>Promedio de días para la atención de asuntos</t>
  </si>
  <si>
    <t>(Número de solicitudes turnadas por  la Dirección General a las unidades administrativas del INAI + el número de solicitudes orientadas a otra autoridad / Total de solicitudes recibidas por el INAI) * 100</t>
  </si>
  <si>
    <t xml:space="preserve">Atención a las solicitudes de información. </t>
  </si>
  <si>
    <t>(Número de asuntos notificados y gestionados/ Total de asuntos notificados ) * 100</t>
  </si>
  <si>
    <t>Atención de asuntos jurídicos que  son notificados por las autoridades judiciales y administrativas.</t>
  </si>
  <si>
    <t xml:space="preserve"> (Número de consultas gestionadas para dar respuesta/Total de consultas recibidas) * 100
</t>
  </si>
  <si>
    <t xml:space="preserve">Atención a consultas realizadas por unidades administrativas del Instituto, hasta el punto de poder emitir una respuesta. </t>
  </si>
  <si>
    <t>(Número de respuestas entregadas/Total de solicitudes turnadas por la Dirección General a las unidades administrativas del INAI) * 100</t>
  </si>
  <si>
    <t xml:space="preserve">Respuestas a solicitudes de acceso a la información atendidas. </t>
  </si>
  <si>
    <t>(Número de asuntos en los que se reconoció la comparecencia del INAI y que se resuelven en definitiva/Total de asuntos notificados al INAI y resueltos en definitiva donde se compareció) * 100</t>
  </si>
  <si>
    <t>Resoluciones emitidas, que derivan de la defensa jurídica en las que se reconoce la comparecencia del Instituto.</t>
  </si>
  <si>
    <t>Suma del total de días ocupados en cada asunto / Número total de asuntos solicitados</t>
  </si>
  <si>
    <t>Asesoría legal del Instituto en procesos de licitación, invitaciones y adjudicaciones otorgada.</t>
  </si>
  <si>
    <t>(Número de asuntos favorables concluidos/Total de asuntos concluidos) * 100</t>
  </si>
  <si>
    <t xml:space="preserve">El INAI cuenta con la salvaguarda de sus intereses jurídicos ante cualquier autoridad judicial o administrativa. </t>
  </si>
  <si>
    <t xml:space="preserve">
Contribuir a impulsar el desempeño organizacional y promover un modelo institucional de servicio público orientado a resultados con un enfoque de derechos humanos y perspectiva de género mediante la salvaguarda de los intereses jurídicos del Instituto Nacional de Transparencia, Acceso a la Información y Protección de Datos.</t>
  </si>
  <si>
    <t>160 - Dirección General de Asuntos Jurídicos</t>
  </si>
  <si>
    <t>De 0% a 50%</t>
  </si>
  <si>
    <t>No aplica, no se ajustó la meta anual, únicamente se ajustó la meta al segundo trimestre para que fuera congruente con el tipo de meta establecida en la MIR</t>
  </si>
  <si>
    <t>Porcentaje de cumplimiento de las actividades calendarizadas para la realización de la campaña</t>
  </si>
  <si>
    <t>Porcentaje de cumplimiento en el compromiso de elaboración materiales de comunicación interna de temas relacionados con derechos humanos laborales y responsabilidad social</t>
  </si>
  <si>
    <t>Porcentaje de cumplimiento en el compromiso de ejecución de estrategias de comunicación interna</t>
  </si>
  <si>
    <t>Porcentaje de cumplimiento de las actividades calendarizadas para la aplicación de la encuesta de diagnóstico de medios de comunicación interna</t>
  </si>
  <si>
    <t>Porcentaje de cumplimiento de coberturas informativas de actividades institucionales del INAI solicitadas</t>
  </si>
  <si>
    <t>Porcentaje de cumplimiento en el compromiso de elaboración de reportes de impacto en los medios a partir de las comunicaciones  generadas por el Instituto</t>
  </si>
  <si>
    <t>Porcentaje de cumplimiento en el compromiso de elaboración de materiales educativos</t>
  </si>
  <si>
    <t>Porcentaje de cumplimiento en el compromiso de  elaboración de materiales audiovisuales en los que se difundan valores cívicos</t>
  </si>
  <si>
    <t>Porcentaje de cumplimiento del calendario para la aplicación de la Encuesta INAI de percepción nacional ciudadana 2016</t>
  </si>
  <si>
    <t>Promedio porcentual de cumplimiento de las actividades críticas en materia de comunicación interna, contemplados en el Programa Anual de Trabajo de la DGCSD</t>
  </si>
  <si>
    <t>Promedio porcentual de cumplimiento de las actividades críticas en materia de medios y sociedad planteados en el Programa Anual de Trabajo de la DGCSD</t>
  </si>
  <si>
    <t>Índice de posicionamiento de identidad institucional derivado de la encuesta de percepción nacional ciudadana acerca del acceso a la información, la protección de datos personales y la identidad institucional</t>
  </si>
  <si>
    <t>Promedio de eficiencia y calidad institucional</t>
  </si>
  <si>
    <t>(Número de materiales o piezas de comunicación interna  producidos / Número de materiales o piezas de comunicación interna planeados) * 100</t>
  </si>
  <si>
    <t>Diseño y difusión de materiales de comunicación interna sobre temas relacionados con la ética y gobernanza, cuidado del medio ambiente, calidad de vida de los trabajadores, derechos humanos laborales, equidad de género y trabajo con la comunidad.</t>
  </si>
  <si>
    <t xml:space="preserve">(Número de estrategias de comunicación interna ejecutadas  / Número de estrategias de comunicación planeadas) * 100 </t>
  </si>
  <si>
    <t>Ejecución de estrategias de comunicación interna.</t>
  </si>
  <si>
    <t>(Número de actividades finalizadas  / Número total de actividades contempladas en el calendario para la aplicación de la encuesta) * 100</t>
  </si>
  <si>
    <t>Aplicación de una encuesta institucional de diagnóstico de los medios de comunicación internos y el impacto de sus mensajes entre el personal del Instituto.</t>
  </si>
  <si>
    <t>(Coberturas informativas de actividades institucionales realizadas / Coberturas informativas de actividades institucionales solicitadas) * 100</t>
  </si>
  <si>
    <t>Realización de coberturas informativas de actividades institucionales.</t>
  </si>
  <si>
    <t>(Número de reportes mensuales acerca del impacto de  las comunicaciones institucionales realizados / Número de reportes mensuales acerca del impacto de las comunicaciones institucionales planeados en el Programa Anual de Trabajo de la DGCSD) * 100</t>
  </si>
  <si>
    <t>Medición de impacto en los medios a partir de las diversas comunicaciones generadas por el Instituto.</t>
  </si>
  <si>
    <t>(Número de materiales educativos producidos / Número de materiales educativos planeados) * 100</t>
  </si>
  <si>
    <t xml:space="preserve">Producción de materiales educativos, dirigidos a promover la cultura de la transparencia y la protección de datos personales. </t>
  </si>
  <si>
    <t>(Número de materiales audiovisuales producidos / Número de materiales audiovisuales planeados) *100</t>
  </si>
  <si>
    <t>Producción de materiales audiovisuales en los que se difundan los valores cívicos relacionados con la transparencia, la rendición de cuenta y la protección de datos personales.</t>
  </si>
  <si>
    <t>(Número de actividades calendarizadss cumplidas / Número de actividades totales consideradas) * 100</t>
  </si>
  <si>
    <t>Aplicación de Encuesta INAI de percepción nacional ciudadana 2016 acerca del acceso a la información, la protección de datos personales y la identidad institucional.</t>
  </si>
  <si>
    <t>Ejecución de campaña institucional en medios para posicionar las nuevas atribuciones e identidad gráfica del Instituto.</t>
  </si>
  <si>
    <t>X=3√ (X1*X2*X3)
Donde X1 es el cumplimiento porcentual de la actividad 2.1; X2, de la 2.2; X3, de la actividad 2.3.</t>
  </si>
  <si>
    <t>Difusión de la identidad del INAI entre su personal a través de la ejecución de diversas estrategias clave de comunicación interna del Programa Anual de Trabajo de la DGCSD lograda</t>
  </si>
  <si>
    <t xml:space="preserve">X=7√ (X1*X2...X7)
Donde X1 es el cumplimiento porcentual de la actividad 1.1 del componente; X2, de la 1.2; X3, de la 1.3; X4, de la 1.4; X5, de la 1.5; X6, de la 1.6, y X7, de la 1.7. </t>
  </si>
  <si>
    <t>1. Comunicación de las funciones del INAI a la ciudadanía y los medios a través de la ejecución de diversas estrategias clave del Programa Anual de Trabajo de la DGCSD cumplida.</t>
  </si>
  <si>
    <t>X=((X1*0.2)*(X2*0.2)*(X3*0.6))
Donde X1 es el posicionamiento entre el personal, X2 es el posicionamiento en medios de comuncación y X3 es el posicionamiento entre la ciudadanía.</t>
  </si>
  <si>
    <t>El INAI logra posicionar la identidad institucional entre su personal, los medios de comunicación y la ciudadanía.</t>
  </si>
  <si>
    <t>Contribuir a impulsar el desempeño organizacional y promover un modelo institucional de servicio público orientado a resultados con un enfoque de derechos humanos y perspectiva de género mediante el posicionamiento de la identidad institucional entre el personal del INAI, los medios de comunicación y la ciudadanía.</t>
  </si>
  <si>
    <t>170 - Dirección General de Comunicación Social y Difusión</t>
  </si>
  <si>
    <t>La Ley Federal de Protección de datos Personales en Posesión de Particulares no fue aprobada en el tiempo que se tenía proyectado por lo que no se vana a realizar 20 cursos programados con este tema. El 23 de agosto mediante afectación 250/250 se regresó a la Dirección General de Administración el recurso correspondiente.</t>
  </si>
  <si>
    <t>Tercero</t>
  </si>
  <si>
    <t>Se redujo la meta de 62% a 51%</t>
  </si>
  <si>
    <t>Como resultado de la aplicación de la Ley General y la Ley Federal de Transparencia y Acceso a la Información, así como del impulso que los sujetos obligados han dado a la obtención del reconocimiento Institución 100% capacitados, el índice de eficiendia terminal se ha incrementado considerablemente, por lo que se solicita la modificación de la meta programada como se indica.</t>
  </si>
  <si>
    <t>Cuarto</t>
  </si>
  <si>
    <t>La meta aumentó de 80% a 87%</t>
  </si>
  <si>
    <t>Porcentaje de sujetos obligados beneficiados por el Programa de Acompañamiento.</t>
  </si>
  <si>
    <t>Porcentaje de Autoridades Laborales, Sindicatos e Instituciones de Educación Superior Pública dotadas de Autonomía beneficiados por el Programa Especializado de Jornadas de Asesoría y Acompañamiento</t>
  </si>
  <si>
    <t>Sumatoria del número de Autoridades Laborales, Sindicatos e  Instituciones de Educación Superior Pública dotadas de Autonomía que hayan asistido a las Jornadas de Asesoría y Acompañamiento / Total de Autoridades Laborales, Sindicatos e  Instituciones de Educación Superior Pública dotadas de Autonomía registrados en el Padrón</t>
  </si>
  <si>
    <t>Porcentaje de sujetos obligados asistentes (Personas Físicas y Morales)</t>
  </si>
  <si>
    <t>Porcentaje de sujetos obligados asistentes (Instituciones de Educación Superior Públicas Dotadas de Autonomía)</t>
  </si>
  <si>
    <t>Porcentaje de asesorías especializadas atendidas</t>
  </si>
  <si>
    <t>Número de asesorías atendidas/ Número de asesorías solicitadas * 100</t>
  </si>
  <si>
    <t>Porcentaje de autoridades laborales que participan en la implementación de inspecciones en el trabajo.</t>
  </si>
  <si>
    <t>Derivado de la entrada en vigor de la Ley General de Transparencia y Acceso a la Información, publicada en el DOF el día 4 de mayo de 2015 y de la Ley Federal de Transparencia y Acceso a la Información Pública, publicada el día 9 de mayo de 2015 se identifican a los Sindicatos, a las Instituciones de Educación Superior Públicas dotadas de Autonomía y a las Autoridades Laborales como sujetos obligados en el cumplimiento de las obligaciones de transparencia comunes, genéricas y específicas. Para dar seguimiento a las necesidades e inquietudes de dichos sujetos obligados se realizarán jornadas de asesoría y acompañamiento por lo que se solicita la inclusión de un indicador.</t>
  </si>
  <si>
    <t>Debido a que la implementación de este proyecto especial probablemente incrementaría la carga de trabajo que les ha traído a organizaciones sindicales que reciben y ejercen recursos públicos o se les encomienda actos de autoridad, el cumplimiento de las disposiciones previstas en las leyes de la materia, por lo que se determinó reestructurar  ese proyecto especial, para adoptar un programa especializado de jornadas de asesoría y acompañamiento para autoridades laborales, sindicatos e Instituciones de Educación Superior Públicas dotadas de autonomía, a fin de ampliar las capacidades de acompañamiento de esta Unidad Administrativa para que miembros de sus Unidades y Comités de Transparencia cumplan, de mejor manera, de sus obligaciones en la materia.</t>
  </si>
  <si>
    <t xml:space="preserve">Porcentaje de avance de las actividades de gestión </t>
  </si>
  <si>
    <t>Con base en el numeral vigésimo primero de los Lineamientos del SEDI publicados el 10 de junio de 2014 (ACT-PUB-10-06-2015.04), el indicador “Elaboración de estudios sobre transparencia y acceso a la información pública, y Sujetos Obligados de los Poderes Legislativo y Judicial” de nivel “Actividad” se eliminó; sin embargo, los indicadores reportados reflejan el quehacer de la Dirección General.</t>
  </si>
  <si>
    <t xml:space="preserve">Se realizó el proceso de identificación de acciones de acompañamiento requeridas en materia de Gobierno Abierto, así como los documentos a presentarse a los sujetos obligados de los Poderes Legislativo y Judicial. Está pendiente la aprobación de los documentos por parte de la DGGAT para la concertación de reuniónes y/o envíos. </t>
  </si>
  <si>
    <t>Se concertaron y desarrollaron dos conversatorios, uno en materia de Parlamento Abierto y otro en materia de Justicia Abierta, queda pendiente una acción derivada del segundo conversatorio.</t>
  </si>
  <si>
    <t>Se atendieron distintas actividades en materia de acompañamiento relativas a los sistemas que integran la Plataforma Nacional de Transparencia, además se realizó la reunión pendiente entre especialistas del INAI y del Poder Judicial para discutir asuntos relativos al sistema penal acusatorio, acceso a la información y la protección de datos personales.</t>
  </si>
  <si>
    <t xml:space="preserve">La actividad no presenta avance derivado de que no se han cumplido los supuestos relativos a: la definición por pate del INAI de las facultades de Evaluación y verificación; y, no ha sido implementado el Sistema Nacional de Evaluación, conforme al cual se ejecutaría la verificación y del cual derivarían, en su caso, la emisión de REQUERIMIENTOS. A ello se suma también lo establecido en el Transitorio Segundo del 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que se indica que "a partir de la entrada en vigor de los presentes Lineamientos, habrá un periodo de seis meses para que los sujetos obligados de los ámbitos federal, estatal y municipal incorporen a sus portales de Internet y a la Plataforma Nacional, la información a la que se refieren los Capítulos I al IV del Título Quinto de la Ley General, de conformidad con los criterios establecidos en los presentes lineamientos y en sus respectivos anexos. 
En el caso de las fracciones V y VI del artículo 70 de la Ley General, la incorporación de la información a que se refiere el párrafo anterior será de un año". 
Por consiguiente, no puede haber evaluación, ni requerimientos hasta en tanto no haya concluido la carga de información por parte de los sujetos obligados. </t>
  </si>
  <si>
    <t>Gestión-Eficacia-Anual</t>
    <phoneticPr fontId="6" type="noConversion"/>
  </si>
  <si>
    <t>(x / X) * 100</t>
    <phoneticPr fontId="6" type="noConversion"/>
  </si>
  <si>
    <t>Gestión-Eficacia-Semestral</t>
    <phoneticPr fontId="6" type="noConversion"/>
  </si>
  <si>
    <t>Verificación del cumplimiento de los Sujetos Obligados de los Poderes Legislativo y Judicial, a los Programas de Políticas de Acceso a la Información, Transparencia Proactiva y Gobierno Abierto.</t>
    <phoneticPr fontId="6" type="noConversion"/>
  </si>
  <si>
    <t>MÉTODO DE CÁLCULO</t>
    <phoneticPr fontId="6" type="noConversion"/>
  </si>
  <si>
    <t>Gestión-Eficacia-Trimestral</t>
    <phoneticPr fontId="6" type="noConversion"/>
  </si>
  <si>
    <t>(SRP=Sujetos Obligados de los Poderes Legislativo y Judicial a los que se les hizo un requerimiento mediante comunicación oficial, para cumplir con las obligaciones de transparencia  / SOP = Sujetos obligados a los que se les identificó un área de oportunidad en el cumplimiento de las obligaciones de transparencia)* 100</t>
    <phoneticPr fontId="6" type="noConversion"/>
  </si>
  <si>
    <t xml:space="preserve">Requerimientos oficiales para el cumplimiento de las obligaciones de los Sujetos Obligados de los Poderes Legislativo y Judicial. </t>
    <phoneticPr fontId="6" type="noConversion"/>
  </si>
  <si>
    <t>(NOV= Número de obligaciones de transparencia que se verifican como cumplidas por parte de los Sujetos Obligados de los Poderes Legislativo y Judicial de acuerdo con el Programa Anual de Verificación / NOP= Número total de obligaciones programadas a verificarse en el semestre de acuerdo con el Programa Anual de Verificación en lo que corresponde al capítulo III de la LGTAIP)* 100</t>
    <phoneticPr fontId="6" type="noConversion"/>
  </si>
  <si>
    <t>Estratégico-Eficacia-Semestral</t>
    <phoneticPr fontId="6" type="noConversion"/>
  </si>
  <si>
    <t>(Número de acciones completadas / Número de acciones programadas)*100</t>
    <phoneticPr fontId="6" type="noConversion"/>
  </si>
  <si>
    <t>Programa de Acompañamiento a los Sujetos Obligados de los Poderes Legislativo y Judicial realizado.</t>
    <phoneticPr fontId="6" type="noConversion"/>
  </si>
  <si>
    <t>Estratégico-Eficacia-Anual</t>
    <phoneticPr fontId="6" type="noConversion"/>
  </si>
  <si>
    <t>Porcentaje</t>
    <phoneticPr fontId="6" type="noConversion"/>
  </si>
  <si>
    <t xml:space="preserve">(X: Número de acciones completadas / Xn: Número de acciones programadas)*100
</t>
    <phoneticPr fontId="6" type="noConversion"/>
  </si>
  <si>
    <t>Programa de Seguimiento a los Sujetos Obligados de los Poderes Legislativo y Judicial realizado.</t>
    <phoneticPr fontId="6" type="noConversion"/>
  </si>
  <si>
    <t>Los Sujetos Obligados de los Poderes Legislativo y Judicial cumplen con las disposiciones establecidas en el marco normativo de transparencia y acceso a la información</t>
    <phoneticPr fontId="6" type="noConversion"/>
  </si>
  <si>
    <t>Porcentaje asistencia tecnica-normativa para el cumplimiento en materia de obligaciones de transparencia, acceso a la información y protección de datos personales.</t>
  </si>
  <si>
    <t>Porcentaje de vigilancia para el cumplimiento en materia de obligaciones de transparencia, acceso a la información y protección de datos personales.</t>
  </si>
  <si>
    <t>Programa de asistencia tecnica-normativa para organismos descentralizados de la APF implementado</t>
  </si>
  <si>
    <t>Programa de vigilancia a los organismos descentralizados de la APF ejecutado</t>
  </si>
  <si>
    <t>(Porcenjate de atención a consultas normativas + Porcentaje de gestión de consultas técnicas)/2</t>
  </si>
  <si>
    <t>(Porcentaje de verificación a la actualización de acuerdo a la Ley de las fracciones del artículo 7 de la (LFTAIPG) + Porcentaje de seguimiento de solicitudes de información que no son atendidas en los tiempos que marca la Ley)/2</t>
  </si>
  <si>
    <t xml:space="preserve">Porcentaje de revisión de sujetos obligados correspondientes que deben registrar información de sus obligaciones que derivan del artículo 70 de la LGTAIP en la Plataforma Nacional de Transparencia. </t>
  </si>
  <si>
    <t>Número de sujetos obligados correspondientes que han sido revisados/ Número total de sujetos obligados</t>
  </si>
  <si>
    <t>Porcentaje de atención a consultas normativas</t>
  </si>
  <si>
    <t>Porcentaje de gestión de consultas técnicas</t>
  </si>
  <si>
    <t>Consultas normativas y técnicas</t>
  </si>
  <si>
    <t>Porcentaje de verificación a la actualización de acuerdo a la Ley de las fracciones del artículo 7 de la (LFTAIPG).</t>
  </si>
  <si>
    <t>Porcentaje de seguimiento de solicitudes de información que no son atendidas en los tiempos que marca la Ley.</t>
  </si>
  <si>
    <t>Seguimiento a las obligaciones de transparencia a través del nivel de actualización de las fracciones del Portal de Obligaciones de Transparencia</t>
  </si>
  <si>
    <t>Seguimiento a las obligaciones de transparencia a través de la atención de solicitudes de información dentro de los plazos establecidos en la Ley de los organismos descentralizados</t>
  </si>
  <si>
    <t>(Número de consultas normativas atendidas/ Número de consultas normativas presentadas por los sujetos obligados correspondientes) * 100</t>
  </si>
  <si>
    <t>(Número de consultas técnicas gestionadas / Número de consultas técnicas presentadas por los sujetos obligados correspondientes) * 100</t>
  </si>
  <si>
    <t>(Número de portales revisados/Total de sujetos obligados) * 100</t>
  </si>
  <si>
    <t>(Número de oficios enviados/número de reportes de vencimiento de solicitudes) * 100</t>
  </si>
  <si>
    <t>Porcentaje asistencia tecnica-normativa para el cumplimiento en materia de obligaciones de transparencia, acceso a la información y protección de datos personales</t>
  </si>
  <si>
    <t>La MIR 2016 se realizó bajo la lógica de las atribuciones contenidas en el acuerdo ACT-PUB/EXT/24/06/2015 mismas que no contemplan competencia sobre los organismos descentralizados, de los cuales fueron asignadas las actividades de coordinación, vigilancia y seguimiento mediante oficios INAI/CAI/103/2016 y INAI/CAI/135/2016 de fechas 28 de enero y 9 de febrero del año en curso respectivamente, emitidos por el Licenciado Adrián Alcalá Méndez, Coordinador de Acceso a la Información, en donde se informó que a partir del 5 de febrero de 2016 esta Dirección se encargaría de la atención de las actividades de coordinación, vigilancia y seguimiento de los sujetos obligados pertenecientes al sector descentralizados de la Administración Pública Federal.</t>
  </si>
  <si>
    <t>Se modificó la meta anual para ser congruente con la meta del tercer y cuarto trimestre debido a que cuando se hizo la incoporación de este indicador hubo un error en el establecimiento de la meta anual.</t>
  </si>
  <si>
    <t>CUARTO INFORME TRIMESTRAL 2016</t>
  </si>
  <si>
    <t>Cuarto Trimestre 2016</t>
  </si>
  <si>
    <t>Para el cierre de 2016, se reporta la realización de las 3 sesiones plenarias programadas del grupo piloto para la implantación del MGD-RTA, así como la aplicación de 22 de las 26 directrices del modelo y el ejercicio de autodiagnóstico del Sistema de Autoevaluación en 5 instituciones participantes en la etapa piloto, con lo que se alcanza un 89% en la meta anual programada.</t>
  </si>
  <si>
    <t>En el 4° trimestre el INAI participó en la 26° Jornada Archivística del Instituto de Ciencias Archivísticas de Trieste, Italia, con lo que se alcanza una meta anual de 100% (asistencia a 5 eventos y 5 adhesiones).</t>
  </si>
  <si>
    <t>Para este cierre del 4o. trimestre se estima una meta anual alcanzada del 84%, ya que para la etapa piloto se establecieron 22 de las 26 directrices del Modelo, las cuales fueron las base para el ejercicio de autodiagnóstico del Sistema de Autoevaluación del MGD-RTA.</t>
  </si>
  <si>
    <t xml:space="preserve">Durante el año 2016, se obtuvo un 90% de satisfacción en la organización de seminarios y eventos en materia de gestión documental y archivos, según resultados de encuestas respondidas por los usuarios. </t>
  </si>
  <si>
    <t>En el 4° trimestre el INAI participó en la 26° Jornada Archivística del Instituto de Ciencias Archivísticas de Trieste, Italia, con lo que se alcanza el 100% en la meta anual al participar en los 5 eventos programados en el año.</t>
  </si>
  <si>
    <t>Para el cierre del ejercicio se reporta la renovación de la adhesión a ICA; la formalización de la adhesión a ACA y se encuentran en proceso de firma los convenios con la Universidad del Claustro de Sor Juana (UCSJ),  la Universidad Autónoma de SLP (UASLP) y el Instituto Mexicano de Administración del Conocimiento (IMAC).</t>
  </si>
  <si>
    <t xml:space="preserve">Durante el segundo semestre se llevó acabo la reunión de capacitación y seguimiento del SIA a 7 Órganos Garantes (Yucatán, Morelos, Chihuahua, Veracruz, Aguascalientes, Quintana Roo y Chiapas) en los cuales se implementó la primera guía.
Asimismo, se llevó a cabo la capacitación inicial a los Órganos Garantes de Colima y Nayarit, con lo que se reporta una meta anual alcanzada del 80%. </t>
  </si>
  <si>
    <t>Se realizó un ajuste al Plan Anual de Desarrollo Archivístico (PADA) en el mes de agosto, mismo que fue aprobado por el Comité de Transparencia mediante  Acuerdo ORD/CT/11/08/2016.04
Al respecto se informa que de las 25 actividades programadas para el 2016, se cumplieron al 100% un total de 23 de ellas y las 2 restantes tuvieron avances menores al 50%.</t>
  </si>
  <si>
    <t>Para el 4o. Trimestre se reporta la aplicación de 4 criterios (Componentes) en el proceso de elaboración de las directrices del MGD-RTA (Gobierno abierto; control intelectual; control de acceso y control físico y conservación).</t>
  </si>
  <si>
    <t xml:space="preserve">Se presentó al Pleno la Política y lineamientos de valoración, gestión documental y organización de archivos del INAI, aprobados mediante acuerdo del Pleno ACT-PUB/13/12/2016.07 de fecha 13 de diciembre de 2016. </t>
  </si>
  <si>
    <t>Las dos investigaciones finales, concernientes a la conservación de documentos electrónicos, se estructuraron en un solo estudio que abarque el caso concreto de éstos en el INAI y su organización y conservación en sistemas automatizados; además del análisis y elaboración de los temas irreductibles sobre la Iniciativa de la Ley General de Archivos presentada al pleno de la Cámara de Senadores el pasado 17 de noviembre de 2016.</t>
  </si>
  <si>
    <t xml:space="preserve">Durante el 4o. trimestre se recibió el tercer entregable del contrato y en el periodo del 5 al 15 de septiembre, se llevaron a cabo reuniones a efecto de revisar la funcionalidad en el Sistema, realizándose el 100% de las actividades programadas en el año. Actualmente el sistema se encuentra en etapa de garantía y maduración. </t>
  </si>
  <si>
    <t>Durante el ejercicio 2016, se ejerció un total de $ 2, 443,061.50 que corresponden al 100% del monto presupuestado.</t>
  </si>
  <si>
    <t>Los resultados del ICCT pueden variar debido a que el proceso de sistematización de la información aun no conluye, las cifras definitivas se informarán en el cierre de la cuenta pública.</t>
  </si>
  <si>
    <t>Los resultados de las evaluaciones de enseñanza aprendizaje pueden variar debido a que el proceso de sistematización aun no conluye, las cifras definitivas se informarán en el cierre de la cuenta pública.</t>
  </si>
  <si>
    <t>Se supera la meta debido a que los sujetos obligados estaban motivados para la obtención del Reconcocimiento 100% capacitados situación que provocó el incremento en la eficiencia terminar.</t>
  </si>
  <si>
    <t>Los resultados del desempeño académico pueden variar debido a que el proceso de sistematización aun no conluye, las cifras definitivas se informarán en el cierre de la cuenta pública.</t>
  </si>
  <si>
    <t>Se superó la meta debido a que fue necesario atender requerimientos  de cursos que no estaban programados.</t>
  </si>
  <si>
    <t>Los resultados de las evaluaciones de calidad pueden variar debido a que el proceso de sistematización aun no conluye, las cifras definitivas se informarán en el cierre de la cuenta pública.</t>
  </si>
  <si>
    <t xml:space="preserve"> Los resultados del Promedio de Evaluación de Calidad en el program del Aula Iberoamericana (PEAI) pueden variar debido a que el proceso de sistematización aun no conluye, las cifras definitivas se informarán en el cierre de la cuenta pública.</t>
  </si>
  <si>
    <t>La variación sustancial de la meta se debe a la incorporación de 678 nuevos sujetos obligados, así como al incremento significativo en el número de solicitudes presentadas ante el IMSS y ante la COFEPRIS.</t>
  </si>
  <si>
    <t xml:space="preserve">Las estrategias de difusión utilizadas para los talleres de sensibilización, contribuyeron al incremento de personas sensibilizadas respecto al esperado para el ejercicio. </t>
  </si>
  <si>
    <t>En el año 2016 se realizaron menos actividades de promoción que el año anterior, en función de la reducción del presupuesto para este año.</t>
  </si>
  <si>
    <t>Los concursos tuvieron una participación menor a la esperada, a pesar de que el trabajo de difusión fue más intenso y de que los micrositios donde se informaba de los concursos fueron muy visitados.</t>
  </si>
  <si>
    <t>El evento en 2016 se realizó en tres días y en el año 2015 en 5 días.</t>
  </si>
  <si>
    <t>Se participó en 12 ferias y se tenía programado participar en 10, ya que se aprovechó la oportunidad de participar en eventos de mayor concurrencia social, como la Semana Nacional del Emprendedor y la Convención Nacional Bancaria.</t>
  </si>
  <si>
    <t>Si bien existió un retraso en la celebración de los eventos, estos resultaron exitosos porque con mayor tiempo se logró tener una mejor organización y convocatoria.</t>
  </si>
  <si>
    <t>Se dictaminaron seis de los ocho textos del Programa Editorial 2016.</t>
  </si>
  <si>
    <t>Se realizaron seis presentaciones de publicaciones y se tenían programadas tres, aprovechando la oportunidad de contar con distinguidos presentadores y haciendo economías presupuestales.</t>
  </si>
  <si>
    <t>El Módulo itinerante del CAS MiCAS, acudió a doce sedes, para brindar orientación y asesoría a las personas, en los eventos: 2 Actividades en el marco de las jornadas PUMA UNAM; 4ta. Feria Internacional del Libro del TEPJF; Fiesta por los Derechos de las Infancia; Semana Nacional del Emprendedor 2016; FIL Zocalo de Ciudad de México; 3ra. y 4ta. Expo de los Pueblos Indígenas; FIL Guadalajara; Fiesta de la Verdad, Tabasco; Fiesta de la Verdad, Nuevo León; y Fiesta de la Verdad, Hidalgo.</t>
  </si>
  <si>
    <t>La variación de la meta se debe a una cancelación que se realizó por motivos de seguridad que atravesaba el Estado de Oaxaca. La actividad estaba programada para llevarse a cabo en Tuxtepec, zona cercana a Nochixtlán.</t>
  </si>
  <si>
    <t>La variación en este indicador se explica por dos razones: 1) el mayor nivel de cobertura alcanzado con respecto a lo programado en materia de gobierno abierto; 2) el mayor nivel de calidad observado en los proyectos de transparencia proactiva (tanto en los proyectos de conocimiento público operados por la DGGAT como por los compromisos de transparencia proactiva implementados en el marco de la iniciativa cocreación desde lo local).</t>
  </si>
  <si>
    <t>En adición a los sujetos obligados considerados el semestre anterior deben agregarse sujetos obligados de los estados de Campeche (2), Nuevo León (2) y Sonora (1), así como los órganos garantes de estas entidades federativas que han realizado alguna acción en el marco de los ejercicios locales de gobierno abierto que promueve el INAI.</t>
  </si>
  <si>
    <t>De los 30 SO reportados en el segundo semestre de 2016, 7 corresponden al ámbito local (3 son organismos garantes de los estados participantes del proyecto de cocreación que lanzaron en dicho periodo su PAL -Coahuila, Zacatecas y Jalisco- y 4 son autoridades que participan de los proyectos de conocimiento público en dichos estados) y 23 al ámbito federal y relacionados con el Proyecto Memoria y Verdad.</t>
  </si>
  <si>
    <t>Durante el trimestre se realizó una plática de sensibilización en el estado de Chiapas en el marco de los ejercicios locales de gobierno abierto.</t>
  </si>
  <si>
    <t>Durante el trimestre se recibieron y atendieron oportunamente 25 consultas relacionadas con Gobierno Abierto.</t>
  </si>
  <si>
    <t>Durante el trimestre: se instalaron dos Secretariados Técnicos Locales (Nuevo León y Sonora), se publicó un Plan de Acción Local (Jalisco) y se publicó el portal web del ejercicio de gobierno abierto de Sinaloa. Sólo restó una acción más para cumplir a cabalidad por la meta, misma que no pudo lograrse debido a retrasos en la agenda de instalación de Secretariado en una entidad federativa.</t>
  </si>
  <si>
    <t>Durante el trimestre se publicó el Plan de Acción Local de Jalisco.</t>
  </si>
  <si>
    <t>3 Reuniones con las Direcciones Generales de Enlace (Sujetos Obligados de la Administración Pública Centralizada; Organismos Autónomos, Empresas Paraestatales, Entidades Financieras, Fondos y Fideicomisos, y Autoridades laborales, Sindicatos y Universidades 3 minutas); 2 sesiones de sensibilización DG autoridades Laborales, Sindicatos y Universidades; 1 reunión de sensibilización con SO de la Administración Pública Centralizada - lunes 28 de nov -;  2 reuniones con la Unidad de Políticas de Transparencia y Cooperación Internacional (DGPTCI) de la SFP; 2 reuniones con BM y SFP para implementación del modelo; 1 programa de trabajo con DG Legislativo y Judicial y  1 Mapeo de actores con la DG Organismos Autónomos, Empresas Paraestatales, Entidades Financieras, Fondos y Fideicomisos; 1 reunión con el Comité Técnico Especializado de Datos Abiertos - viernes 2 de diciembre -; 1 sesión de la CPGAT en la que se aprobó en definitiva el documento de políticas y se presentó la estrategia de implementación las DGE. Cabe señalar que la variación en este indicador se debió a que la Política de Gobierno Abierto fue aprobada en definitiva por la CPGAT hasta diciembre de 2016.</t>
  </si>
  <si>
    <t>Participación del INAI en la Cumbre Global de Gobierno Abierto en París: 1 participación en panel subnacional; 1 reunión del grupo de trabajo de acceso a la información y 1 participación en la Red de Integridad.</t>
  </si>
  <si>
    <t>1 visita de sensibilización a Chihuahua (15 y 16 de noviembre) y 1 visita de sensibilización a Michoacán (6 de diciembre).</t>
  </si>
  <si>
    <t>Durante el trimestre se recibieron y atendieron oportunamente 25 consultas relacionadas con Transparencia Proactiva.</t>
  </si>
  <si>
    <t>Durante el trimestre se agregaron dos compromisos de generación de conocimiento público en el Plan de Acción Local del estado de Jalisco.</t>
  </si>
  <si>
    <t>3 Reuniones con las Direcciones Generales de Enlace (Sujetos Obligados de la Administración Pública Centralizada; Organismos Autónomos, Empresas Paraestatales, Entidades Financieras, Fondos y Fideicomisos, y Autoridades laborales, Sindicatos y Universidades 3 minutas); 2 sesiones de sensibilización DG autoridades Laborales, Sindicatos y Universidades; 1 reunión de sensibilización con SO de la Administración Pública Centralizada - lunes 28 de nov -;  2 reuniones con la Unidad de Políticas de Transparencia y Cooperación Internacional (DGPTCI) de la SFP; 2 reuniones con BM y SFP para implementación del modelo; 1 programa de trabajo con DG Legislativo y Judicial y  1 Mapeo de actores con la DG Organismos Autónomos, Empresas Paraestatales, Entidades Financieras, Fondos y Fideicomisos; 1 reunión con el Comité Técnico Especializado de Datos Abiertos - viernes 2 de diciembre -; 1 sesión de la CPGAT en la que se aprobó en definitiva el documento de políticas y se presentó la estrategia de implementación las DGE.</t>
  </si>
  <si>
    <t>Durante el periodo se trabajó en siete actividades para la operación de proyectos de conocimiento público: Se concluyeron materiales generadores de conocimiento público mediante el análisis y procesamiento de 1 mil 72 solicitudes de información y 126 resoluciones de recursos de revisión relacionados a 14 casos de estudio del Proyecto Memoria y Verdad; Se trabajó en la publicación y promoción de la plataforma del Proyecto Memoria y Verdad con lo cual se concluyó con la primera etapa del mismo; Se preparon insumos para el informe sobre el acervo de materiales resguardados por el INAI relacionados con el Proyecto Memoria y Verdad para una reunión entre el Grupo Permanente; Se construyeron materiales explicativos (presentaciones y archivos específicso) sobre los objetivos y alcances del Proyecto Memoria y Verdad; Se celebró una reunión de trabajo con los afectados por los hechos del caso Guardería ABC a contemplarse en el Proyecto Memoria y Verdad; Conclusión de propuesta de actualización de diseño para el Micrositio de Transparencia del INAI; En colaboración con Global Integrity se avanzó en el diseño de la siguiente fase del proyecto Follow the Money.</t>
  </si>
  <si>
    <t>Participación del INAI en la reunión de creación de la Red de Integridad, en el marco de la Cumbre Global de la Alianza para el Gobierno Abierto.</t>
  </si>
  <si>
    <t>Durante el cuarto trimestre, y con la entrega final del proyecto métrica de gobierno abierto, se liquidó el pago al equipo de investigación del CIDE.</t>
  </si>
  <si>
    <t>El equipo del CIDE entregó en tiempo y forma los entregables finales del proyecto Métrica de Gobierno Abierto.</t>
  </si>
  <si>
    <t>Del universo de 152 sujetos obligados que atiende esta DG, 11 de ellos fueron recien incorporados y dados de alta el 13 de diciembre de 2016.
Aunado a lo anterior, los plazos de carga de información de la Plataforma Nacional de Transparencia fueron ampliados mediante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Por estos motivos y en virtud de que los Sujetos Obligados por ministerio de ley no tenían que cargar la información, unicamente el 18% de los sujetos obligados ha comenzado la carga de la información en la plataforma.</t>
  </si>
  <si>
    <t xml:space="preserve">Del universo de sujetos obligados y las asesorías impartidas, ya sea de manera personalizada o lo realizado de forma general ya sea en eventos, jornadas de acompañamiento más el material informativo repartido. En cuanto a las actividades en coordinación con la Dirección General de Gobierno Abierto se realizaron 2 asesorías a 4 sujetos obligados. </t>
  </si>
  <si>
    <t>Es necesario manifestar que existe un total de 152 sujetos obligados que atiende esta dirección general, sin embargo 11 altas fueron aprobados el 13 de diciembre, por lo que unicamente 141 sujetos fueron atendidos durante 2016, por su parte entre sujetos obligados que se encuentran en el interior de la república 10 por dicho motivo no pudieron asistir a los eventos o jornadas de asesoria. por lo que existen un total de 131 asistentes, de los cuales asistieron a las jornadas, eventos magnos, asesorias especializadas o se acudió a impartir asesorias especializadas en sus instalaciones a 120 sujetos obligados entre Sindicatos, Universidades y Autoridades Laborales.</t>
  </si>
  <si>
    <t>En virtud de que los plazos de carga de información de la Plataforma Nacional de Transparencia fueron ampliados mediante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la labor de verificación no se llevó a cabo en el caso de los sujetos obligados que atiende esta DG, y ninguna de las actividades transversales fue efectuada, ni tampoco el reconocimiento de buenas prácticas.</t>
  </si>
  <si>
    <t>Al evento asistieron en los dos días 306 personas, lo cual rebasó lo esperado, sin embargo, de 110 sindicatos que se encontraban previstos en el padrón en el mes de julio, 15 de ellos eran foráneos, por lo que se tenía un estimado de 105 sindicatos asistentes y acudieron al evento 93 sindicatos.</t>
  </si>
  <si>
    <t>De un estimado de 80 asistentes, se contó con la participación de 51 personas.</t>
  </si>
  <si>
    <t>De un estimado de 150 asistentes al evento se contó con la participación de un total de 169 personas. Por su parte también se contó con la participación de un total de 60 universidades. A pesar de que éstos sujetos obligados de transparencia son únicamente 4. El porcentaje es en virtud de que no todos los asistentes permanecieron durante todo el evento.</t>
  </si>
  <si>
    <t xml:space="preserve"> 113 sujetos obligados solicitaron asesoria. De las cuales se atendieron 111, toda vez que respecto a dos sindicatos que solicitaron asesoria, a uno se le propuso una fecha distina y no aceptó, y el otro no acudió a la cita programada.</t>
  </si>
  <si>
    <t>Se atiende como riesgo, sin embargo. Al efectuarse la planeación se tenía la entrega estimada a 100 sujetos obligados, ésto fue superado debido a que actualmente existe un padrón de 152 SO, 11 de ellos son de reciente incorporación (13 de diciembre de 2016), por lo que a quienes era posible entregarles material era a 141 SO, 140 de ellos SOD, a los cuales se les entregó material a 111 entre Sindicatos, Autoridades Laborales y Universidades. Materiales como Cuadernillos de Transparencia,  Manuales, Ley General o Ley Federal de Transparencia.</t>
  </si>
  <si>
    <t>Se programó la suscripción de 5 convenios durante el año, en el primer semestre se suscribio 1 y durante el segundo trimestre 3 mas. 3 de los cuales se suscribieron con Sindicatos y 1 con una Universidad.</t>
  </si>
  <si>
    <t>Se realizaron 4 invitaciones a eventos para personas morales como la ANUIES, con una vinculación directa con las Universidades, eventos a los cuales se asistió, de igual forma una moral de derecho social como lo es la Confederación de Sindicatos Universitarios que realizó una invitación para impartir una ponencia en evento Internacional realizado en Toluca, Estado de México.</t>
  </si>
  <si>
    <t>Esta actividad se programó en coordinación con la DGGAT, dicha dirección impartió dos asesorías (autoridades laborales y universidades) al final del trimestre, quedando pendientes sindicatos y personas físicas y morales.</t>
  </si>
  <si>
    <t>Las actividades asociadas a las Políticas Nacionales de Gobierno Abierto y Transparencia Proactiva no reportan avances durante este trimestre, toda vez que no han entrado en vigor los Modelos, Guías y Lineamientos correspondientes. Cabe señalar que la Comisión Permanente de Gobierno Abierto y Transparencia Proactiva aprobó los documentos de políticas hasta el cuarto trimestre de 2016.</t>
  </si>
  <si>
    <t>En virtud de que los plazos de carga de información de la Plataforma Nacional de Transparencia fueron ampliados mediante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no fue posible emitir la convocatoria correspondiente, pues éste era uno de los rubros contemplados para las buenas prácticas en materia de Transparencia Sindical.</t>
  </si>
  <si>
    <t>De conformidad con el 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se amplio el plazo para carga de la información al 4 de mayo de 2017.</t>
  </si>
  <si>
    <t>La entrada en vigor de la LGTAIP, LFTAIP y la publicación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y la entrada en funcionamiento de la Plataforma Nacional de Transparencia, propició la total adherencia de los sujetos obligados correspondientes a la sistema Infomex 3.0 (SISITUR) para el pleno cumplimiento de sus obligaciones en el primer semestre.</t>
  </si>
  <si>
    <t>La entrada en vigor de la LGTAIP, la LFTAIP y los Lineamientos Técnicos Generales para la publicación, homologación y estandarización de la información de las obligaciones establecidas en el Título Quinto y en la fracción IV del artículo 31 de la Ley General de Transparencia y Acceso a la Información Pública, propició la total homologación de las estructuras administrativas (UT y CT) de los sujetos obligados correspondientes para el pleno cumplimiento de sus obligaciones de transparencia en el primer semestre, misma que se fortaleció hacia el segundo semestre de 2016.</t>
  </si>
  <si>
    <t>No se instrumentaron oportunamente los programas específicos de trabajo en materia de políticas de acceso, transparencia proactiva y gobierno abierto previstos, dado que las direcciones generales correspondientes no promovieron los programas hacia el interior de las Direcciones Generales de Enlace, como fue el caso en esta DGEOEPP, cabe señalar que la Comisión Permanente de Gobierno Abierto y Transparencia Proactiva aprobó los documentos de políticas hasta el cuarto trimestre de 2016, lo cual imposibilitó avanzar en la meta. Además, en el caso de los sujetos obligados del estamento electoral, fue hasta mayo de 2016 cuando surte efecto pleno la jurisdicción del INAI, estableciéndose términos de cumplimiento para dicho sector de SO que vencen en el año 2017; no obstante lo anterior, se dio seguimiento específico a cada uno de los requerimientos de consulta y entrega de información establecidos por el pleno del INAI a cada uno de los sujetos obligados correspondientes, como lo son las tablas de aplicabilidad, acuerdos y comunicados del pleno, convocatorias; el dar parte del cumplimiento de los artículos 24 y 81 de la LGT; así como la integración y actualización del directorio institucional.</t>
  </si>
  <si>
    <t>Las actividades de acompañamiento brindadas por el INAI a los SO, así como las asistencias técnicas solicitadas por los SO fueron cubiertas en su totalidad. Cumpliendo así el 100% de las actividades solicitadas y atendidas.
En materia de acompañamiento se celebraron las Jornadas de Acompañamiento para el funcionamiento de los módulos que integran la Plataforma Nacional, así como jornadas de capacitación intensiva en materia de la Ley Federal de Transparencia, donde participaron los sujetos de forma colectiva, y en algunos otros, de forma específica; PRD, MORENA, PAN, PT y PES.</t>
  </si>
  <si>
    <t xml:space="preserve">Los Sujetos obligados Descentralizados enviaron tanto consultas técnicas como normativas para atender sus obligaciones en materia de transparencia, acceso a la información y protección de datos, haciendo un total de 836 consultas, las cuales fueron atendidas y/o gestionadas en su totalidad, ya sea por la propia Dirección General de Enlace o con el apoyo de alguna otra Unidad Administrativa, lo cual arrejó como resultado el 100% de cumplimiento. El lograr esta meta beneficia a los SO porque se atendieron consultas relativas a temas prioritarios como: inconsistencias en el sistema infomex,  dudas sobre la interpretación de la Ley, dudas sobre la carga de información en el POT y SIPOT,  entre otros, lo cual permitió la debida atención  a sus obligaciones de transparencia, acceso a la información y protección de datos personales. Se aclara que se programó el 85% de cumplimiento, sin embargo, se rebasó la meta porque fue el primer año que la Dirección General realizó la actividad y no se tenía parámetro para comparar su cumplimiento y no se tenía la certeza de alcanzar  el 100%. </t>
  </si>
  <si>
    <t>Se realizaron dos actividades para verificar el cumplimiento de los sujeto obligados a las obligaciones en materia de transparencia, verificando que las solicitudes de información se contestaran dentro de los términos de Ley, en caso contrario se remitia oficio al SO notificando el desfase para que atendieran de forma inmediata la solicitud pendiente, también se verificó que las fracciones de los POT estuvieran actualizadas, lo anterior es consecuencia de lo dispuesto por el artículo octavo transitorio de la LGTAIP, el cual señala de forma medular quee hasta en tanto no entren en vigor los lineamientos, los sujetos obligados deberan mantener y actualizar en sus respectivas pagínas de internet la información conforme a lo dispuesto en la LFTAIPG. Se realizó una verificación aproximadamente cada 2 meses sobre las fechas de actualización de cada portal de los 97 Sujetos Obligados, resultando 4 verificaciones.</t>
  </si>
  <si>
    <t>Se estableció como programa específico de trabajo la capacitación permanente y especializada en torno a la Plataforma Nacional de Transparencia, lo cual abordó Talleres sobre el sistema de solicitudes de información, Talleres sobre el ABC de la Herramienta de Comunicación (HCOM) dirigido tanto al personal del INE y de los partidos políticos, como al resto de los sujetos obligados correspondientes, además de abordar temas específicos como la atención a los recursos de revisión y las resoluciones del pleno y los sistemas de interoperabilidad; resaltan los casos de los representantes de Radio y Televisión de los partidos políticos, del padrón de afiliados y de fiscalización. 
Sin embargo, está meta superó la expectativa programada debido a que abarcó al total de sujetos obligados, y a la entrada en funcionamiento de la Plataforma Nacional de Transparencia y al nuevo plazo establecido para la publicación de la información.</t>
  </si>
  <si>
    <t>Concluido</t>
  </si>
  <si>
    <t>El impulso y la dinámica de la entrada en vigor de la LGTAIP y de la LFTAIP, detonó acercamientos estratégicos con los SO correspondientes, así como reuniones con actores clave. 
1. Reunión de trabajo con el Instituto Nacional Electoral sobre las dificultades para la carga informativa al SIPOT, con la presencia del Coordinador de Acceso a la Información [4 de octubre].
2. Participación del Director General Armando Alfonzo Jiménez en el Programa Opiniones encontradas que dirige el periodista José Buendía en Excélsior TV, en el que se contó con la presencia del Consejero del INE Javier Santiago [6 de octubre]
3. Mesa sectorial con partidos políticos para revisar avance en la carga informativa al SIPOT, integración del Informe Anual que el INAI presentará al Senado de la República e informar sobre el Seminario Construcción de ciudadanía y transparencia: retos inaplazables de los partidos políticos (13 de octubre).
4. Organización del Seminario Construcción de ciudanía y transparencia: retos inaplazables de los partidos políticos, en conjunción con la Universidad Nacional Autónoma de México, la Universidad Iberoamericana, la Middle Tennesse State University y el Partido de la Revolución Democrática (19 y 20 de octubre de 2016).
5. Participación del Director General Armando Alfonzo Jiménez en el Curso de  Actualización para Comisiones de Vigilancia de los Consejos Estatales y Tesorerías Estatales del Partido Acción Nacional con la ponencia “Introducción a la Transparencia” (21 de octubre de 2016). 
6. Reuniones con actores clave de diversas instituciones académicas e instituciones políticas para la realización del “Seminario. Construcción de ciudadanía y transparencia: retos inaplazables de los partidos políticos”.
7. Acompañamiento a actores clave en el evento “Reconocimientos INAI 2016 a Institución y Comité de Transparencia 100% Capacitados por la DGEOEPP. [24 de noviembre]
8. Convocatoria de actores clave para el Foro. Robo de identidad, protección de datos personales y medios de identificación personal. [8 de diciembre]</t>
  </si>
  <si>
    <t>El 100% de las solicitudes recibidas fueron resueltas de forma permanente por la Dirección General de Enlace, y en los casos en los cuales se canalizaron temas específicos y coyunturales como datos personales, lineamientos técnicos, plataforma nacional de trasparencia y/o capacitación tecnológica  (totalidad del estamento electoral) han sido atendidos, canalizados y acompañados debidamente con el apoyo de las áreas competentes y transversales del INAI. Para este cuarto trimestre fue destacado el apoyo permanente de la Dirección General de Evaluación y de la Dirección General de Tecnologías de la Información del INAI. Misma que se tiene en referencia en las reuniones sectoriales y específicas celebradas en torno a los criterios para la publicación e interoperabilidad de la PNT.</t>
  </si>
  <si>
    <t>Durante este trimestre se convocó a participar a las UT y los CT a magnos eventos temáticos, siendo los temas Prueba de Daño, Talleres SIPOT y Ley Federal de Transparencia, entre otros:
1. Reunión de trabajo con el Instituto Nacional Electoral sobre las dificultades para la carga informativa al SIPOT, con la presencia del Coordinador de Acceso a la Información [4 de octubre].
2. Mesa sectorial con partidos políticos para revisar avance en la carga informativa al SIPOT, integración del Informe Anual que el INAI presentará al Senado de la República e informar sobre el Seminario Construcción de ciudadanía y transparencia: retos inaplazables de los partidos políticos (13 de octubre).
3. Participación del Director General Armando Alfonzo Jiménez en el Curso de  Actualización para Comisiones de Vigilancia de los Consejos Estatales y Tesorerías Estatales del Partido Acción Nacional con la ponencia “Introducción a la Transparencia” (21 de octubre de 2016). 
4. Curso de capacitación sobre la Ley Federal de Transparencia y Acceso a la Información Pública, dirigido a los dirigentes de MORENA, encabezados por su Secretaria General, Yeidckol Polevnsky [26 de octubre].
5. Reunión de trabajo entre el INAI, el INE y los partidos políticos sobre la carga de información contenida en bases de datos y sistemas que administra el INE [26 de octubre] 
6. Grupo de opinión para el fomento de la Cultura de la Transparencia en Organismos Electorales y Partidos Políticos. Dinámica “Confianza ciudadana y transparencia” a cargo del Maestro Carlos Martín González Gutiérrez, actividad desarrollada en el Club France [28 de octubre].
7. Mesas 1 de trabajo Cumplimiento de obligaciones de transparencia,  “Cuestiones técnicas y de interoperabilidad de las bases de datos y sistemas que contienen información, relacionada con la carga al SIPOT y que administra el INE”. [9 de noviembre]
8. Curso de capacitación sobre la Ley Federal de Transparencia y Acceso a la Información Pública, dirigido al Partido Encuentro Social. UAM-INAI. [10 de noviembre]
9. Curso de capacitación sobre la Ley Federal de Transparencia y Acceso a la Información Pública, dirigido al Partido del Trabajo. UAM-INAI. [16 de noviembre]
10. Mesas 2 de trabajo Cumplimiento de obligaciones de transparencia, “Carga de información de la fracción XIII del artículo 76 de la Ley General de Transparencia y Acceso a la Información Pública, sobre los tiempos de radio y televisión”. [17 de noviembre]
11. Mesas 3 de trabajo Cumplimiento de obligaciones de transparencia, “Carga de la información prevista en la fracción I del artículo 76 que tiene que ver con el padrón de afiliados o militantes de los partidos políticos”. [23 de noviembre]
12. Curso de capacitación sobre la Ley Federal de Transparencia y Acceso a la Información Pública, dirigido al Partido Acción Nacional. UAM-INAI. [24 de noviembre]
13. Mesa 4 de trabajo Cumplimiento de obligaciones de transparencia, “Carga de la información relativa a los procesos de fiscalización de los partidos políticos.” [1 de diciembre]
14. Mesa sectorial con partidos políticos y el INE para cierre de agenda, perteneciente al 2016. [7 de diciembre]
15. Jornada por la transparencia y el acceso a la información. [15 de diciembre]</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</si>
  <si>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(antes 4 de noviembre), por lo que la fecha límite de carga se fijó para el 4 de mayo de 2017.
Es por este motivo, que los sujetos obligados no cargaron la totalidad de la información durante el ejercicio 2016, ya que se amplió el plazo de cumplimiento, y por otro lado la DGOAEEF no contaba con las atribuciones para poder exigir dicho cumplimiento. Es por lo anterior que este indicador se reporta “SIN AVANCE”.</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</si>
  <si>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por lo que la fecha límite de carga se fijó para el 4 de mayo de 2017.
Es por este motivo, que los sujetos obligados no cargaron la totalidad de la información durante el ejercicio 2016, ya que se amplió el plazo de cumplimiento, y por otro lado la DGOAEEF no contaba con las atribuciones para poder exigir dicho cumplimiento. Es por lo anterior que este indicador se reporta “SIN AVANCE”.</t>
  </si>
  <si>
    <t xml:space="preserve">La DGOAEEF no contó con los Programas de Políticas de Acceso a la Información, Transparencia Proactiva y Gobierno Abierto, para fomentar la participación de los sujetos obligados. Lo anterior  en virtud de que las Direcciones Generales de Políticas de Acceso y de Gobierno Abierto y Transparencia, áreas responsables de la elaboración de los Programas, no iniciaron su implementación.  </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</si>
  <si>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por lo que la fecha límite de carga se fijó para el 4 de mayo de 2017.</t>
  </si>
  <si>
    <t>El miércoles 2 de noviembre de 2016, El SNT, publicó en el Diario Oficial de la Federación el acuerdo CONAIP/SNT/ACUERDO/26/10/2016-04, mediante el cual se aprobó la modificación a los artículos Segundo y Cuarto Transitorios, de los Lineamientos Técnicos Generales para la publicación, homologación y estandarización de la información de las obligaciones establecidas en el Título Quinto y en la fracción IV del artículo 31 de la LGTAIP. En función de esta modificación, se estableció un plazo adicional de seis meses a los originalmente establecidos para cargar la información respectiva, por lo que la fecha límite de carga se fijó para el 4 de mayo de 2017.
Es por este motivo, que los sujetos obligados no cargaron la totalidad de la información durante el ejercicio 2016, ya que se amplió el plazo de reserva, y por otro lado la DGOAEEF no contaba con las atribuciones para poder exigir dicho cumplimiento, por tal motivo aunque se revisó la carga de la información, no se les pudo solicitar a los sujetos obligados correspondientes que atendieran las áreas de oportunidad detectadas.</t>
  </si>
  <si>
    <t>No se detectaron áreas de oportunidad en los sujetos obligados en materia de transparencia distintas a la de Portales de Transparencia y de Plataforma Nacional.</t>
  </si>
  <si>
    <t>La DGOAEEF , no contó con los Programas de Políticas de Acceso a la Información, Transparencia Proactiva y Gobierno Abierto, para llevar a cabo acciones de verificación de su implementación. Lo anterior, en virtud de que las Direcciones Generales de Políticas de Acceso y de Gobierno Abierto y Transprencia, áreas responsables de la elaboración de los Programas, no iniciaron la implementación, considerando por ejemplo que la Comisión Permanente de Gobierno Abierto y Transparencia Proactiva aprobó los documentos de políticas hasta el cuarto trimestre de 2016, lo cual imposibilitó avanzar en la meta.</t>
  </si>
  <si>
    <t>La variación obedece a que se participó en la facilitación de la totalidad de acciones de sensibilización programadas para llevarse a cabo en el año, motivo por el cual se llegó al 100% en este indicador. Sólo se llevó a cabo una acción de sensibilización con organismos autónomos por parte de la Dirección General de Gobierno Abierto y Transparencia, es está acción en la que participó la DGOAEEF como facilitador.</t>
  </si>
  <si>
    <t>En el periodo no se recibió ningún tipo de consulta ni se requirieron asesorías relativas a los Programas de Políticas de Acceso a la Información, Transparencia Proactiva, Gobierno Abierto, protección de datos y gestión documental en las que la DGOAEEF pudiera participar como área facilitadora.</t>
  </si>
  <si>
    <t>Debido a la prórroga en el plazo para la carga de información establecida en el acuerdo CONAIP/SNT/ACUERDO/26/10/2016-04 del SNT y publicado en el DOF el 2 de noviembre de 2016, los sujetos obligados no cargaron la totalidad de la información durante el ejercicio 2016, ya que se amplió el plazo de cumplimiento, y por otro lado la DGOAEEF no contaba con las atribuciones para poder exigir dicho cumplimiento. 
Es por este motivo que de los dos estudios programados, no se llevó a cabo el estudio sobre la consistencia de la información de los Sujetos Obligados que corresponden al ámbito de acción de la DGOAEEF, puesto que no existía información sobre la cual llevar a cabo el análisis de consistencia.</t>
  </si>
  <si>
    <t>No se identificaron prácticas exitosas de transparencia proactiva, los esfuerzos de la DGOAEEF, se enfocaron en monitorear que los sujetos obligados actualizaran la información en el SIPOT, llevando a cabo un gran número de actividades de seguimiento y acompañamiento  con motivo de la puesta en marcha de la Plataforma Nacional de Transparencia.</t>
  </si>
  <si>
    <t>No se presentaron ajustes a las metas.</t>
  </si>
  <si>
    <t>Se redujo la meta en 0.5%.</t>
  </si>
  <si>
    <t>La Comisión Permanente de Gobierno Abierto y Transparencia Proactiva aprobó los documentos de políticas hasta el cuarto trimestre de 2016, lo cual retrasó el avance en la meta. Por otra parte, si bien la Dirección General de Gobierno Abierto y Transparencia presentó la Guía "5 pasos para desarrollar un ejercicio de apertura institucional", de acuerdo al método de calculo, no hubieron sujetos obligados competencia de la DGAPC que hayan implementado el programa".</t>
  </si>
  <si>
    <t>La Comisión Permanente de Gobierno Abierto y Transparencia Proactiva aprobó los documentos de políticas hasta el cuarto trimestre de 2016, lo cual retrasó el avance en la meta. Por otra parte, si bien la Dirección General de Gobierno Abierto y Transparencia presentó la Guía "5 pasos para desarrollar un ejercicio de apertura institucional", de acuerdo al método de calculo, no hubieron sujetos obligados competencia de la DGAPC que hayan implementado el programa". Asimismo no se realizaron acciones de sensibilización en materia de protección de datos y gestión documental.</t>
  </si>
  <si>
    <t xml:space="preserve">La Comisión Permanente de Gobierno Abierto y Transparencia Proactiva aprobó los documentos de políticas hasta el cuarto trimestre de 2016, lo cual retrasó el avance en la meta. Por otra parte, si bien la Dirección General de Gobierno Abierto y Transparencia presentó la Guía "5 pasos para desarrollar un ejercicio de apertura institucional", de acuerdo al método de calculo, no hubieron sujetos obligados competencia de la DGAPC que hayan implementado el programa". Asimismo los sujetos obligados a cargo de la DGAPC no recibieron consultas en materia de protección de datos personales o gestión documental. </t>
  </si>
  <si>
    <t>De acuerdo a la ampliación del plazo para la carga establecida al 4 de mayo de 2017, la revisión sobre la misma será una vez que termine el periodo de carga, confome a lo dispuesto en el "Acuerdo mediante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t>
  </si>
  <si>
    <t>Contribuir a promover el pleno ejercicio de los derechos de acceso a la información pública y de protección de datos personales, así como la transparencia y apertura de las instituciones públicas, mediante la promoción de la autorregulación y la puesta a  disposición de herramientas, guía y material en general, que  orienten a los responsables del tratamiento de datos personales  en el cumplimiento de sus obligaciones y a los titulares de los mismos en el  ejercicio de sus derechos, a fin de elevar los niveles de cumplimiento, disminuir el costo de implementación de la norma y elevar los estándares de protección de datos personales.</t>
  </si>
  <si>
    <t>La DGPAR llevó a cabo dos programas, uno de promoción de la autorregulación y otro de acompañamiento y prevención en el ejercicio del derecho a la protección de datos, para que los responsables y titulares de los datos personales dispusieran de mecanismos para el cumplimiento de la normativa y ejercicio del derecho de protección de datos personales.</t>
  </si>
  <si>
    <t>Los proyectos enlistados a continuación, parte del programa de autorregulación, no pudieron ser concluidos al 100%, en general, por la carga de trabajo de la DGPAR así como por factores externos no favorecedores.Por ejemplo, agendas de trabajo de organizaciones externas con las cuales se llevan a cabo los proyectos.
1. Desarrollar la marca del REA.
2. Organizar eventos para promover la autorregulación en determinados sectores.
3. publicar las Reglas de Operación de CBPRs en México.</t>
  </si>
  <si>
    <t>Los proyectos enlistados a continuación, parte del programa de acompañamiento y prevención en el ejercicio del derecho a la protección de datos, no pudieron ser concluidos al 100%, en general, por la carga de trabajo de la DGPAR así como por factores externos no favorecedores. Por ejemplo, agendas de trabajo tanto de áreas del Instituto como de organizaciones externas con las cuales se llevan a cabo los proyectos.:
1. Implementación de una prueba piloto en el INAI para el desarrollo de un programa de protección de datos personales, exportable al sector público federal.
2. Guía para el manejo de incidentes de seguridad.
3. Coadyuvar en la actualización de los Lineamientos de Protección de Datos Personales (criterios de seguridad de los datos personales para el sector público).
4. Publicar los Criterios para la contratación de servicios de cómputo en la nube que impliquen el tratamiento de datos personales.
5. Poner a disposición la herramienta para elaborar programa de seguridad para MIPYMES.
6. poner a disposición el Corpus Iuris en materia de protección de datos personales (plataforma de jurisprudencia).
7. Organización del 2017.
2. Publicar el Manifiesto de Ciudadanía Digital.
3. Automatizar el termómetro de robo de identidad.</t>
  </si>
  <si>
    <t>Derivado de una revisión por parte del Dirección de Registro de Esquemas de Autorregulación se hace la aclaración que durante el primer trimestre de 2016 se evaluó un esquema de autorregulación, uno más en el segundo y uno más en el tercero. En el cuarto trimestre se reporta el 100% de avance ya que a pesar de no haber esquemas de autorregulación cuyo plazo de vencimiento para ser evaluados se encontrara dentro de dicho trimestre, no se traduce en un incumplimiento por parte de la DGPAR debido a que se trata de una actividad que depende precisamente de la demanda de evaluación de dichos esquemas, para lo cual, existen plazos determinados.</t>
  </si>
  <si>
    <t>Se reconocieron 3 certificados en materia de proteccion de datos personales.</t>
  </si>
  <si>
    <t>Se llevó a cabo la evaluación de los trabajos participantes por parte del Jurado del Premio de Innovación y Buenas Prácticas en la Protección de Datos Personales 2016. El 6 de diciembre se llevó a cabo la sesión del fallo del Jurado donde  se eligieron a los ganadores de las distintas categorías. Finalmente, se contactó a los participantes ganadores  para informarles sobre la decisión del Jurado y sobre la ceremonia de premiación a llevarse a cabo el 26 de enero de 2017. Toda la información sobre los ganadores fue publicada en el sitio de Internet del Premio y mediante comunicado de prensa.
Por otra parte, se elaboró primera propuesta de Manual Técnico de la marca REA por patre del la DGCSyD y se presentó el trámite correspondiente ante el IMPI. Actualmente se está en espera de la conclusión del trámite de inscripción de la marca REA -INAI, por parte del IMPI, a fin de concluir este proyecto.
Asimismo, se llevaron a cabo dos de los tres eventos programados para promover la autorregulación. El primero se realizó con la ANTAD, el 16 de noviembre  a las 10 horas y asistieron  24 personas de 15 organizaciones, y el segundo se realizó con la AMIS, el 24 de noviembre, a las  8:30 horas, al que asistieron 78 personas de 41 organizaciones. El tercer evento no se realizó debido a que las asociaciones contactadas para realizar dicho evento (AMI, AMEXIPAC y ANATEL) manifestaron la imposibilidad de realizar el mismo por distintas razones, entre otras, dificultades de agenda. En ese sentido, si bien el evento no se llevó a cabo, la DGPAR realizó las gestiones necesarias para que el mismo ocurriera, pero por cuestiones ajenas a esta unidad administrativa no se concretó la acción. 
Se concluyó la revisión y modificación del formato para la validación de un esquema de autorregulación.
Finalmente, se entregó a la Dirección General de Innovación, Servicios y Comercio Interior de la Secretaría de Economía el borrador de Lineamientos de Operación de CBPRs en México realizada por el INAI,  con la intención de recibir sus comentarios e iniciar la consulta pública correspondiente.</t>
  </si>
  <si>
    <t>Con relación a la implementación de una prueba piloto en el INAI para el desarrollo de un programa de protección de datos personales exportable al sector público federal, no se reporta avance con relación al trimestre anterior, en virtud de que no se ha concluido la elaboración del programa, ni se inició la implementación de la prueba piloto. 
Respecto a la Guía para el manejo de incidentes de seguridad, se continúa analizando y redactando el primer borrador del documento para su revisión.
El proyecto de actualización de los criterios de seguridad de los datos personales para el sector público se canceló, en virtud de que se estima que en breve se publicará la Ley General de Protección de Datos Personales, la cual aplicará al sector público, y existiendo esa normatividad que incluye un capítulo en materia de seguridad de los datos personales, deja de ser necesaria la actualización de los lineamientos. 
Con relación a los Criterios para la contratación de servicios de cómputo en la nube que implique el tratamiento de datos personales, se realizó una consulta con un grupo de 9 expertos, con objeto de recibir sus observaciones respecto del anteproyecto acordado por el INAI y la Secretaría de Economía. Actualmente se están atendiendo las observaciones recibidas de este grupo de expertos, a fin de concluir la elaboración de la versión final de los Criterios, para su posterior publicación. 
Relativo a la Guía de Borrado Seguro de Datos Personales, el 14 de julio de 2016 se llevó a cabo el evento de presentación de dicho documento, así como su publicación en el portal del INAI.
Derivado de las pruebas realizadas a la herramienta para elaborar programa de seguridad para MIPYMES, se determinó elaborar una nueva propuesta de interfaz de usuario, debido a que aunque se cuenta con las funcionalidades requeridas para la herramienta, ésta no es amigable para el usuario. La DGTI está trabajando en las modificaciones de la herramienta. 
Finalmente, con fecha 29 de noviembre de 2016, se hizo entrega final de la actualización del "Estudio sobre el desarrollo  normativo y jurisprudencial internacional en materia de protección de datos personales", para lo cual, los investigadores hicieron entrega de (1) una base de datos integrada con la documentación de cada una de las entregas realizadas durante el transcurso del presente proyecto, (2) una carpeta con la base de datos sólo con los documentos nuevos correspondientes a la última entrega, (3) una carpeta con los respaldos pdf., y (4) una carpeta que contiene el informe. De igual forma se hizo entrega de la actualización del glosario de términos. Ahora bien, en lo que respecta al desarrollo de la plataforma informática, la DGTI aún no hace la entrega de la misma con los ajustes que le fueron solicitados, con la finalidad de estar en posibilidad de ponerla a disposición de la ciudadanía.</t>
  </si>
  <si>
    <t>Derivado de una revisión por parte del Dirección de Facilitación del Sector Privado se hace la aclaración que durante el primer trimestre de 2016 se atendieron tres solicitudes de autorización de implementación de medidas compensatorias, una solicitud en el segundo trimestre, cero solicitudes en el tercer trimestre y dos solicitudes en el cuarto trimestre.</t>
  </si>
  <si>
    <t>Con relación al DIPDP 2017 se tiene lo siguiente: (i) Se definió la sede del evento; (ii) se llevó a cabo el procedimiento de licitación pública para la contratación de un servicio integral de producción audiovisual, escenografía, alimentación, tecnología, y demás servicios para llevar a cabo la coordinación, logística y desarrollo del evento denominado “Día Internacional de Protección de Datos Personales 2017” y se hizo la adjudicación del contrato a la empresa “El Mundo es Tuyo, S.A. de C.V.” con la que se iniciaron los trabajos de coordinación y visita a la sede del evento; (iii) se elaboraron los borradores para las invitaciones para Presídium, Conferencia Magistral, Panel 1 y Panel 2; (iv) se llevaron a cabo reuniones de trabajo con las Direcciones Generales de Comunicación Social y Difusión y de Promoción y Vinculación con la Sociedad; (v) se solicitó el desarrollo del micrositio a la DGTI y se hicieron observaciones a la propuesta presentada; (vi) se dio seguimiento a las acciones antes señaladas. El evento se llevará a cabo el próximo jueves 26 de enero de 2017 en el Palacio de la Escuela de Medicina.
Con relación al Manifiesto de Ciudadanía Digital, se concluyó la elaboración del proyecto de documentos, mismo que fue puesto a consideración de la Comisión de Normatividad de Datos Personales y posteriormente de los siete Comisionados del Instituto. Actualmente se están atendiendo los comentarios de las Ponencias para contar con la versión final del documento.
Relativo a la herramienta para automatizar el termómetro de robo de identidad, la DGTI continúa desarrollando el prototipo, de acuerdo a las observaciones realizadas por la DGPAR.
Pantallas Amigas presentó una nueva evaluación del videojuego Privacy Adventure, realizada en una escuela de España, en la que se evaluó de manera positiva el videojuego. No obstante, se determinó no adquirir los derechos para el uso de este videojuego, por cuestiones presupuestales y de agenda de la unidad administrativa. 
Finalmente, se concluyó la elaboración de un primer borrador de una Guía para orientar a los titulares en el ejercicio del derecho de protección de datos personales.</t>
  </si>
  <si>
    <t>Derivado de una revisión por parte del Dirección de Facilitación del Sector Privado así como de la Dirección de Registro de Esquemas de Autorregulación, se hace la aclaración que durante el primer trimestre de 2016 se atendieron 22 consultas especializadas, 21 consultas en el segundo trimestre, 10 consultas en el tercer trimestre y 13 consultas en el cuarto trimestre.</t>
  </si>
  <si>
    <t>Se adquirió la licencia  para el uso del programa Plaza Sésamo: Monstruos en Red, el cual promoverá el derecho de protección de datos personales entre los menores de edad.
Por otro lado, se contó con la aprobación por parte del Pleno del INAI del Acuerdo que contiene la Convocatoria, Bases y Lineamientos de operación del Concurso para ser Comisionada y Comisionado Infantil y formar parte del Pleno Niñas y Niños;
Se realizó una Reunión del Comité Técnico del Concurso para distribuir las actividades según la competencia de cada una de las áreas involucradas;
Se publicó el micrositio del Concurso en la página de Internet del INAI en el cual se dieron a conocer la Convocatoria y Bases del mismo, así como información de utilidad para los aspirantes, dentro de la cual se incluye el formato de autorización que los padres o tutores de los menores de edad deberán autorizar desarrollado previamente por la DGPAR así como la información de contacto de los organismos garantes de las entidades federativa en donde se podrá recibir la información;
Se elaboraron los carteles de difusión del Concurso;
Se designó a los miembros del jurado del Concurso por parte del Comité Técnico, y
Se enviaron las invitaciones a los miembros del jurado.</t>
  </si>
  <si>
    <t>El porcentaje se refiere a asuntos favorables (59 juicios de amparo y 14 juicios de nulidad), correspondientes a 99 juicios que se resolvieron en 2016.</t>
  </si>
  <si>
    <t>El promedio de días se refiere a un total de 35 asuntos en los que participó la Dirección General, y para los cuales se contó con un plazo de 5 días para atender.</t>
  </si>
  <si>
    <t>El porcentaje se refiere a 46 juicios de amparo y 14 juicios de nulidad que se resolvieron en definitiva durante el segundo semestre de 2016.</t>
  </si>
  <si>
    <t>El porcentaje corresponde a 937 respuestas otorgadas respecto de las 987 solicitudes de acceso que se turnaron a las áreas del INAI, al respecto se advierte que el 4.1%  de  solicitudes a las que aún no se ha dado respuesta, corresponde a 50 solicitudes de información que se encuentran en proceso dentro de los términos legales. 
Cabe señalar que para el reporte anual se consideran las solicitudes reportadas en el primer y segundo semestre de 2016, que en suma son 1968, de las que unicamente se encuentran pendientes por responder 50 por estar en término de ley.</t>
  </si>
  <si>
    <t>El porcentaje se refiere a 4 consultas presentadas ante la DGAJ en el cuarto trimestre de 2016.</t>
  </si>
  <si>
    <t>El porcentaje se refiere a 38 juicios de amparo y 29 juicios de nulidad que se notificaron al INAI en el cuarto trimestre de 2016.</t>
  </si>
  <si>
    <t>El porcentaje se refiere a 535 solicitudes de acceso que recibió la Unidad de Enlace o Unidad de Transparencia en el cuarto trimestre de 2016.</t>
  </si>
  <si>
    <t>En la encuesta de percepción del INAI entre el personal se tomó como referencia la pregunta "¿Qué tan eficientes te parecen los medios de comunicación interna del Instituto existentes?" (eficientes y muy eficientes: 60%); para el caso de medios de comunicación "¿Qué calificación asignaría a la labor que realiza el INAI en cuanto a la difusión del acceso a la información?" (7.47) y "¿Qué calificación asignaría a la labor que realiza el INAI en cuanto a la difusión de la protección de datos personales?" (7.44); para la población, "¿Conoce o ha oído hablar del Instituto Nacional de Transparencia, Acceso a la Información y Protección de Datos Personales?" (54%).</t>
  </si>
  <si>
    <t xml:space="preserve">La encuesta de medios de comunicación interna se aplicó los primeros días de enero para evaluar el año 2016 en su conjunto. Se realizó de manera interna en tanto que este año no se contrató una empresa externa para realizar este diagnóstico. </t>
  </si>
  <si>
    <t>Durante el trimeste se continuó con la elaboración del boletín de comunicación interna "#Lo Tienes que Saber" y de difusión de información a través de videos de realidad aumentada en la aplicación Aurasma. También, se apoyó la difusión del Nuevo Código de Ética y la selección de su Comité con distintos materiales y se realizó el piloto de los trípticos de información institucional en el comedor del Insituto. Las Charlas de Café, por las agendas de trabajo institucionales, se pretende implementarlas en 2017.</t>
  </si>
  <si>
    <t xml:space="preserve">En la sexta edición del Premio a la Innovación en Transparencia no se alcanzó la meta programada, suponemos que esto se debió a las siguientes razones:
Por un lado, el cambio normativo en materia de acceso a la información que se dio en 2016. Las instituciones públicas, organizaciones de la sociedad civil y los ciudadanos sabían que la nueva ley entraría en vigor en mayo de ese año, lo cual desincentiva el diseñar e implementar una aplicación, sistema o proyecto que funcionara bajo los supuestos de la Ley Federal de Transparencia y Acceso a la Información Pública Gubernamental justo antes de conocer los cambios que traería consigo la Ley Federal de Transparencia y Acceso a la Información Pública. Es decir, que valía la pena esperar a conocer las nuevas obligaciones que se tienen que cumplir a partir de la entrada en vigor de la LFTAIP antes de invertir recursos (tiempo, dinero y esfuerzo) en realizar un proyecto al que se busca dar continuidad. 
El periodo entre la publicación de la LFTAIP (9 de mayo de 2016) y la fecha en que deberían estar en funcionamiento los proyectos para registrarse en el premio (1 de julio de 2016) fue muy corto para poder diseñar e implementar los proyectos con base en la LFTAIP.
Por otra parte, hubo cambio de gobierno tras las elecciones en 13 estados. El cambio en los gobiernos pudo hacer que algún proyecto que se estaba implementando se detuviera o que el nuevo titular no lo conociera aún como para decidir concursar con él. </t>
  </si>
  <si>
    <t>Programa E-001
 Garantizar el óptimo cumplimiento de los derechos de acceso a la información pública y la protección de datos personales</t>
  </si>
  <si>
    <t>Avance</t>
  </si>
  <si>
    <t>En seguimiento a la metodología de Evaluación de Desempeño implementada por el Instituto se reportan matrices de indicador para resutado+A25:F26, indicadores de desempeño y avance de metas por Unidad Administrativa. Las Unidades Administrativas adscitas a este Programa Presupuestario son:</t>
  </si>
  <si>
    <t xml:space="preserve">Dirección General de Evaluación </t>
  </si>
  <si>
    <t>Dirección General de Normatividad y Consulta</t>
  </si>
  <si>
    <t>Dirección General de Investigación y Verificación</t>
  </si>
  <si>
    <t>Dirección General de Protección de Derechos y Sanción</t>
  </si>
  <si>
    <t>Dirección General de Atención al Pleno</t>
  </si>
  <si>
    <t>Dirección General de Cumplimientos y Responsabilidades</t>
  </si>
  <si>
    <t>E001 - Garantizar el óptimo cumplimiento de los derechos de acceso a la información pública y la protección de datos personales.</t>
  </si>
  <si>
    <t>320 - Dirección General de Evaluación</t>
  </si>
  <si>
    <t>Garantizar el óptimo cumplimiento de los derechos de acceso a la información pública y la protección de datos personales.</t>
  </si>
  <si>
    <t>Contribuir a garantizar el óptimo cumplimiento  de los derechos de acceso a la información pública y la protección de datos personales a través del desarrollo de un marco regulatorio y de procedimientos que propicien la observancia plena de las obligaciones en materia de transparencia y acceso a la información en sus diferentes dimensiones por parte de los sujetos obligados</t>
  </si>
  <si>
    <t>X ̅=(X1*X2*X3*X4*X5*X6)^(1/6)</t>
  </si>
  <si>
    <t>Porcentaje de herramientas de evaluación desarrolladas</t>
  </si>
  <si>
    <t>El Sistema Nacional de Transparencia (SNT) y el INAI  disponen de herramientas técnico - metodológicas y de regulación acordes a los nuevos estándares que fijan los instrumentos normativos en la materia, para incidir positivamente en el comportamiento organizacional de los Sujetos Obligados (SO) en el óptimo cumplimiento de sus Obligaciones de Transparencia</t>
  </si>
  <si>
    <t>(∑Hd / Dim)*100
∑Hd = Suma de herramientas desarrolladas (una por cada dimensión)
Dim = 4 Dimensiones de la transparencia (IPO, Calidad de la respuesta, Capacidades institucionales de las Unidades de Transparencia, y Cumplimiento de los actos y resoluciones de autoridad del INAI por parte de los Sujetos Obligados)</t>
  </si>
  <si>
    <t xml:space="preserve">Porcentaje de avance en las fases programadas para concluir los Lineamientos Técnicos Generales </t>
  </si>
  <si>
    <t>Lineamientos Técnicos Generales para publicar la Información Pública de Oficio mandatados por la Ley General de Transparencia concluidos.</t>
  </si>
  <si>
    <t>(∑ y i / 2) * 100
(Suma de acciones realizadas / Acciones necesarias ) * 100</t>
  </si>
  <si>
    <t>Porcentaje de avance en las acciones requeridas para generar el Sistema de Evaluación de las Obligaciones de Transparencia y del ejercicio del derecho de Acceso ala Información para los Sujetos Obligados (SO)  federales</t>
  </si>
  <si>
    <t>Sistema de Evaluación de las Obligaciones de Transparencia y del ejercicio del derecho de Acceso a la Información para los Sujetos Obligados (SO)  federales Generado</t>
  </si>
  <si>
    <t>(∑ y i / 2 ) * 100
(Suma del número de acciones desarrolladas del Sistema de Evaluación  / Total de acciones que implican el Sistema de Evaluación) * 100</t>
  </si>
  <si>
    <t>Porcentaje de avance en el desarrollo del Sistema de Información Estadística</t>
  </si>
  <si>
    <t>Sistema de información estadística de la transparencia y del derecho de acceso a la información construido</t>
  </si>
  <si>
    <t>(∑ y i / 2 ) * 100
Suma de las acciones realizadas para implementar el Sistema de Información Estadística / Total de acciones necesarias para desarrollar el Sistema de Información Estadística</t>
  </si>
  <si>
    <t xml:space="preserve">Porcentaje de cobertura del Padrón de Sujetos Obligados del ámbito federal </t>
  </si>
  <si>
    <t xml:space="preserve">Padrón de Sujetos Obligados del ámbito federal actualizado </t>
  </si>
  <si>
    <t>(∑ y i / Y ) * 100
(Suma de Sujetos Obligados del ámbito federal registrados en el Padrón  / Total de organismos que cumplen con las características dispuestas por la LGT para ser  considerados como Sujetos Obligados) * 100</t>
  </si>
  <si>
    <t>Porcentaje de observaciones analizada a la propuesta de Lineamientos Técnicos Generales</t>
  </si>
  <si>
    <t xml:space="preserve">Recopilación y análisis de observaciones a los Lineamientos Técnicos Generales </t>
  </si>
  <si>
    <t xml:space="preserve">(x / X) * 100
x = Número de observaciones analizadas por el INAI
X = Número de observaciones formuladas a los Lineamientos Técnicos Generales </t>
  </si>
  <si>
    <t>Porcentaje de avance en la generación de los criterios específicos derivados de la Ley Federal de Transparencia</t>
  </si>
  <si>
    <t>Redacción de los Criterios Sustantivos y Adjetivos de las Obligaciones de Transparencia Específicas derivados de la Ley Federal en la materia</t>
  </si>
  <si>
    <t>(∑ x i / X) * 100
Suma de las obligaciones específicas de transparencia que emanen de la Ley Federal de Transparencia que cuentan con criterios /  total de obligaciones específicas derivadas de la Ley Federal de Transparencia</t>
  </si>
  <si>
    <t>Porcentaje de avance de los indicadores de las dimensiones de transparencia</t>
  </si>
  <si>
    <t>Desarrollo de los indicadores y ponderadores para valorar las dimensiones de la transparencia que conformarán el Sistema de Evaluación de obligaciones de transparencia y del derecho de acceso a la información pública</t>
  </si>
  <si>
    <t>(∑Id / Dim)*100
∑Id = Suma de indicadores desarrollados (uno por cada dimensión)
Dim = 4 Dimensiones de la transparencia (IPO, Calidad de la respuesta, Capacidades institucionales de las Unidades de Transparencia, y Cumplimiento de los actos y resoluciones de autoridad del INAI por parte de los Sujetos Obligados)</t>
  </si>
  <si>
    <t>Porcentaje de observaciones analizada a la propuesta de Sistema de Evaluación</t>
  </si>
  <si>
    <t>Recopilación y análisis de observaciones a  la propuesta de Sistema de Evaluación de los sujetos obligados federales con Organizaciones de la sociedad civil y sujetos obligados estratégicos</t>
  </si>
  <si>
    <t>(x / X) * 100
x = Número de observaciones analizadas por el INAI
X = Número de observaciones formuladas al  Sistema de Evaluación</t>
  </si>
  <si>
    <t xml:space="preserve">Porcentaje de avance del Protocolo de Evaluación </t>
  </si>
  <si>
    <t>Aprobación, en su caso, por el Pleno del INAI del Protocolo para la evaluación del desempeño de los sujetos obligados del ámbito federal en el cumplimento de sus obligaciones en las cuatro dimensiones de la transparencia y el ejercicio del derecho de acceso a la información pública</t>
  </si>
  <si>
    <t>(∑ y i / 2 ) * 100
(Suma de acciones realizadas para presentar a la consideración del Pleno del INAI el protocolo de evaluación / Total de acciones necesarias para para presentar a la consideración del Pleno del INAI el protocolo de evaluación ) * 100
∑ yi = Suma de acciones realizadas para presentar a la consideración del Pleno del INAI el protocolo de evaluación</t>
  </si>
  <si>
    <t>Porcentaje de avance en la detección de necesidades de información</t>
  </si>
  <si>
    <t xml:space="preserve">Inclusión de variables y ajustes necesarios para la implementación del Sistema de Información </t>
  </si>
  <si>
    <t>(∑ y i / Y ) * 100
(Total de necesidades de información analizadas / Total de necesidades de información detectadas ) * 100</t>
  </si>
  <si>
    <t>Porcentaje de avance en el rediseño de productos estadísticos</t>
  </si>
  <si>
    <t>Rediseño de los productos estadísticos para incluir nuevos usuarios, actualización con mayor frecuencia y agilización de entrega mediante aplicaciones</t>
  </si>
  <si>
    <t>(∑ y i / Y ) * 100
(Total de elementos rediseñados de los productos estadísticos / Total de elementos a rediseñar) * 100</t>
  </si>
  <si>
    <t>Porcentaje de desarrollo del Manuel de Procedimientos para actualizar el Padrón de Sujetos Obligados</t>
  </si>
  <si>
    <t>Desarrollo del Manual de Procedimientos para la actualización del Padrón de Sujetos Obligados del ámbito federal</t>
  </si>
  <si>
    <t>(∑ y i / 2 ) * 100
(Total de acciones realizadas para desarrollar el Manual de procedimientos para la actualización del Padrón de Sujetos Obligados / Total de acciones necesarias para desarrollar el Manual de procedimientos para la actualización del Padrón de Sujetos Obligados) * 100</t>
  </si>
  <si>
    <t xml:space="preserve">El primer factor considerar es que la Ley Federal de Transparencia y Acceso a la Información Pública, se publicó en el Diario Oficial de la Federación hasta el 9 de mayo de 2016, lo cual retrazó considerablemente el análisis del universo completo de las obligaciones de transparencia de los sujetos obligados. En tal virtud, sólo fue posible desarrollar COMPLETAMENTE las herramientas de la dimensión "Portales de Internet" que se conforma por los LINEAMIENTOS QUE ESTABLECEN EL PROCEDIMIENTO DE VERIFICACIÓN Y SEGUIMIENTO DEL CUMPLIMIENTO DE LAS OBLIGACIONES DE TRANSPARENCIA QUE DEBEN PUBLICAR LOS SUJETOS OBLIGADOS DEL ÁMBITO FEDERAL EN LOS PORTALES DE INTERNET Y EN LA  PLATAFORMA NACIONAL DE TRANSPARENCIA, así como el MANUAL DE PROCEDIMIENTOS Y METODOLOGÍA DE EVALUACIÓN PARA VERIFICAR EL CUMPLIMIENTO DE LAS OBLIGACIONES DE TRANSPARENCIA QUE LOS SUJETOS OBLIGADOS DEL ÁMBITO FEDERAL DEBEN DE PUBLICAR EN LOS PORTALES DE INTERNET Y EN LA PLATAFORMA NACIONAL DE TRANSPARENCIA, ambos aprobados por el Pleno del INAI.
Las otras tres dimensiones fueron generadas a nivel de proyecto, es decir sus proyectos de Lineamientos y Manuales, pero serán presentadas a la consideración del Pleno del INAI durante el primer trimestre de 2017, con lo cual quedará concluido el desarrollo de las herramientas de evaluación en sus cuatro dimensiones.
Finalmente, es de considerar que la la dimensión "Cumplimiento de los actos y resoluciones de actos de autoridad del INAI por parte de los sujetos obligados" quedó integrada en "calidad de las respuestas", por lo que la cuarta dimensión quedó definida como "Acciones de Transparencia". </t>
  </si>
  <si>
    <t>En virtud de que la Ley Federal de Transparencia y Acceso  a la Información Pública fue publicada en el Diario Oficial de la Federal hasta el 9 de mayo de 2016, el universo de obligaciones se conoció completo casi al finalizar el primer semestre de 2016. Por tal motivo, sólo fue posible desarrollar y aprobar por el Pleno del INAI la dimensión Portales de transparencia.
De las tres dimensiones restantes, se concluyeron sus correspondientes proyectos de Lineamientos y Manuales al finalizar diciembre de 2016, por lo que serán presentadas a la consideración del Pleno del INAI durante el primer trimestre de 2017. 
También es de considerar que la publicación de los Lineamientos y Manual de verificación y evaluación de portales de los sujetos obligados del ámbito federal no fue publicado en el Diario Oficial de la Federal durante 2016, por lo que no fue posible comunicarlo a los sujetos obligados del ámbito federal.</t>
  </si>
  <si>
    <t>Queda pendiente la programación del curso de capacitación de Bussiness Intelligence y Endeca</t>
  </si>
  <si>
    <t xml:space="preserve">Cabe considerar que la la dimensión "Cumplimiento de los actos y resoluciones de actos de autoridad del INAI por parte de los sujetos obligados" quedó integrada en "calidad de las respuestas", por lo que la cuarta dimensión quedó definida como "Acciones de Transparencia". </t>
  </si>
  <si>
    <t xml:space="preserve">En la medida que se concluyó la propuesta de evaluación de las cuatro dimensiones en diciembre de 2016, no quedó tiempo para  la consulta de las herramientas; en cambio, los recursos destinados para este fin se canalizaron al pago de especialistas externos que ayudaron a desarrollar los lineamientos de las obligaciones derivadas de la Ley Federal de Transparencia y Acceso a la Información Pública. </t>
  </si>
  <si>
    <t>En la medida que la Ley Federal de Transparencia y Acceso a la Información Pública fué publicada hasta el 9 de mayo de 2016, sólo fue posible desarrollar la propuesta de las cuatro dimensiones de la trasparencia y aprobar una de ellas (dimensión portales)
Se estima presentar a la consideración del Pleno el resto de las 3 dimensiones durante el primer trimestre de 2017.</t>
  </si>
  <si>
    <t>Esta actividad se canceló en virtud de que el Pleno del INAI y la Coordinación de Acceso a la Información crearon un "Procedimiento para la actualización del Padrón deSujetos Obligados cuya labor queda delegada en las Direcciones Generales de Enlace, bajo la supervisión de la CAI.</t>
  </si>
  <si>
    <t>No se presentan ajustes a las metas programadas.</t>
  </si>
  <si>
    <t>Porcentaje de evaluaciones realizadas</t>
  </si>
  <si>
    <t>Con base en el numeral vigésimo primero de los Lineamientos del SEDI publicados el 10 de junio de 2014 (ACT-PUB-10-06-2015.04), el indicador “Porcentaje de evaluaciones realizadas" de nivel “Actividad” se eliminó; sin embargo, los indicadores reportados reflejan el quehacer de la Dirección General.</t>
  </si>
  <si>
    <t>E001 -  Garantizar el óptimo cumplimiento de los derechos de acceso a la información pública y la protección de datos personales.</t>
  </si>
  <si>
    <t>410 - Dirección General de Normatividad y Consulta</t>
  </si>
  <si>
    <t>Promedio de cumplimiento.</t>
  </si>
  <si>
    <t xml:space="preserve">Contribuir a garantizar el óptimo cumplimiento de los derechos de acceso a la información pública y la protección de datos personales mediante certeza y seguridad jurídica para los regulados, titulares y sociedad civil organizada. </t>
  </si>
  <si>
    <t>Índice de actividades consultivas y de fortalecimiento conceptual del derecho a la protección de datos personales.</t>
  </si>
  <si>
    <t>Los regulados y titulares conocen, aplican y cumplen la normatividad en materia de datos personales.</t>
  </si>
  <si>
    <t>V1x0.5+V2x0.5</t>
  </si>
  <si>
    <t>Índice consultivo y orientación especializada.</t>
  </si>
  <si>
    <t>Servicio de acompañamiento y atención a consultas provisto.</t>
  </si>
  <si>
    <t>(V1/V2)x0.8+(V3/V4)x0.2</t>
  </si>
  <si>
    <t>Índice de fortalecimiento normativo.</t>
  </si>
  <si>
    <t>Plan de fortalecimiento conceptual del derecho a la protección de datos personales implementado.</t>
  </si>
  <si>
    <t xml:space="preserve">(V1/1x0.5+V2/4x0.5)100 </t>
  </si>
  <si>
    <t>Porcentaje de consultas especializadas atendidas.</t>
  </si>
  <si>
    <t>Atención de consultas especializadas en materia de protección de datos personales.</t>
  </si>
  <si>
    <t>(V1/ V2)x100</t>
  </si>
  <si>
    <t xml:space="preserve">Porcentaje de orientaciones técnicas y/o evaluaciones de impacto a la protección de datos personales emitidas. </t>
  </si>
  <si>
    <t>Orientación técnica y/o realización de evaluaciones de impacto a la protección de datos personales respecto de tratamientos de información personal relevantes.</t>
  </si>
  <si>
    <t>Número de propuestas de instrumentos normativos y/o actualización de los mismos desarrollados.</t>
  </si>
  <si>
    <t>Generación de proyectos y/o actualización de instrumentos normativos.</t>
  </si>
  <si>
    <t>Proyectos normativos.</t>
  </si>
  <si>
    <t xml:space="preserve">Número de instrumentos normativos y/o iniciativas que involucran el tratamiento de datos personales analizadas.  </t>
  </si>
  <si>
    <t>Seguimiento legislativo de aquella regulación que involucre el tratamiento de datos personales.</t>
  </si>
  <si>
    <t xml:space="preserve">Reportes </t>
  </si>
  <si>
    <t>La variación del 9.8% por arriba de la meta prevista, se debe a que la meta programada para el servicio de acompañamiento y atención a consultas se cumplió por arriba de lo establecido.</t>
  </si>
  <si>
    <t>La variación del 4% por arriba de la meta prevista se debe al efecto acumulativo de las consultas especializadas atendidas durante el segundo semestre de 2016, esto es 37 consultas especializadas atendidas de 40 recibidas, así como a la variación del 10% por arriba de la meta prevista respecto a la realización de orientaciones técnicas relacionadas con tratamientos de datos personales relevantes o intensivos durante el segundo semestre de 2016.</t>
  </si>
  <si>
    <t>Se cumplió con la meta prevista al elaborar una propuesta normativa que desarrolla el proyecto de dictamen por el que se expide la Ley General de Protección de Datos Personales en Posesión de Sujetos Obligados, la cual fue entregada a la Cámara de Senadores por la Presidencia de este Instituto, mediante oficio número INAI/OCP/XPM/209/2016, así como generar 2 de los 4 reportes de seguimiento legislativo correspondientes al segundo semestre, conforme a lo programado.</t>
  </si>
  <si>
    <t>La ligera variación por abajo del 1% de la meta prevista, se debe a que se atendieron 17 consultas especializadas en materia de protección de datos personales de las 19 recibidas durante el cuarto trimestre.</t>
  </si>
  <si>
    <t>La variación del 10% por arriba de la meta prevista se debe a las actividades de acompañamiento realizadas, de cara a la próxima entrada en vigor de la Ley General de Protección de Datos Personales en Posesión de Sujetos Obligados, por esta Dirección General en coordinación con la DGPAR, en torno al Sistema Nacional de Información de Salud Básica.</t>
  </si>
  <si>
    <t>Se cumplió con la meta prevista al elaborar una propuesta normativa que desarrolla el proyecto de dictamen por el que se expide la Ley General de Protección de Datos Personales en Posesión de Sujetos Obligados, la cual fue entregada a la Cámara de Senadores por la Presidencia de este Instituto, mediante oficio número INAI/OCP/XPM/209/2016.</t>
  </si>
  <si>
    <t>Se cumplió con la meta prevista al emitir el reporte de seguimiento legislativo correspondiente al cuarto trimestre del presente ejercicio fiscal.</t>
  </si>
  <si>
    <t xml:space="preserve">Se determinó una meta mayor a la programada. </t>
  </si>
  <si>
    <t>420 - Dirección General de Investigación y Verificación</t>
  </si>
  <si>
    <t>Contribuir a garantizar el óptimo cumplimiento de los derechos de acceso a la información pública y la protección de datos personales a través de procedimientos de investigación y verificación.</t>
  </si>
  <si>
    <t>Porcentaje de procedimientos de investigación iniciados que concluyen en verificación.</t>
  </si>
  <si>
    <t>Los titulares de los datos personales cuentan con procedimientos de investigación y verificación para el ejercicio de su derecho de protección de datos personales.</t>
  </si>
  <si>
    <t>(Número de procedimientos de verificaciones / Número de procedimientos de investigaciones) * 100</t>
  </si>
  <si>
    <t>Porcentaje de procedimientos de verificación concluidos que se envían a la Dirección General de Protección de Derechos y Sanción (DGPDS).</t>
  </si>
  <si>
    <t>(Número de procedimientos de verificación enviados a la DGPDS / número procedimientos de verificación concluidos) * 100</t>
  </si>
  <si>
    <t>Porcentaje de procedimientos de investigación iniciados, por sector privado.</t>
  </si>
  <si>
    <t>Procedimientos de investigación iniciados en sector privado.</t>
  </si>
  <si>
    <t>(Número de investigaciones iniciadas a instituciones de sector privado / número procedimientos de investigación iniciados) * 100</t>
  </si>
  <si>
    <t>Porcentaje de procedimiento de verificación que se concluyen en 100 días hábiles o menos.</t>
  </si>
  <si>
    <t>Procedimientos de verificación concluidos</t>
  </si>
  <si>
    <t>(Número de verificaciones concluidas en 100 días hábiles o menos / Total de verificaciones concluidas) * 100</t>
  </si>
  <si>
    <t>Porcentaje de denuncias admitidas.</t>
  </si>
  <si>
    <t xml:space="preserve"> Admisión de denuncias</t>
  </si>
  <si>
    <t>(Número de denuncias admitidas / Número de denuncias recibidas) * 100</t>
  </si>
  <si>
    <t>Porcentaje de investigaciones concluidas.</t>
  </si>
  <si>
    <t>Conclusión de investigaciones</t>
  </si>
  <si>
    <t>(Número de investigaciones concluidas / Número de investigaciones iniciadas) * 100</t>
  </si>
  <si>
    <t>Porcentaje de mejoras y/o soporte realizados</t>
  </si>
  <si>
    <t>Realización de mejoras y/o soporte al sistema  IFAI-Prodatos</t>
  </si>
  <si>
    <t>(Número de mejoras y/o soporte realizados / Número de mejoras y/o soporte programados) * 100</t>
  </si>
  <si>
    <t>Realización del Proyecto Especial Digitalización de expedientes de investigación y verificación para uso interno de la Dirección General de Investigación y Verificación.</t>
  </si>
  <si>
    <t>Ejercicio del presupuesto del Proyecto Especial Digitalización de expedientes de investigación y verificación para uso interno de la Dirección General de Investigación y Verificación.</t>
  </si>
  <si>
    <t>Se superó la meta programada debido a que en 2016, se inició un mayor número de procedimientos de verificación (92), respecto a 2015 (32), con relación a los 286 procedimientos de investigación iniciados en 2016.</t>
  </si>
  <si>
    <t>De julio a diciembre se iniciaron 118 investigaciones privadas respecto de las 121 investigaciones  iniciadas (público y privado) en el mismo periodo.</t>
  </si>
  <si>
    <t>De julio a diciembre, se concluyeron 43 verificaciones en 100 días hábiles o menos respecto de las 49 concluidas en el mismo periodo.</t>
  </si>
  <si>
    <t>La variación en el periodo que se informa, respecto de la meta programada, es debido a que diversas denuncias fueron orientadas ya que no cumplieron con alguno de los requisitos señalados en el art. 131 del Reglamento de la LFPDPPP, o bien, por la denuncia no era materia de este Instituto.</t>
  </si>
  <si>
    <t>Se solicitó a la DGTI diversas mejoras para el sistema IFAI-Prodatos.</t>
  </si>
  <si>
    <t>Se realizó la digitalización de 268,388 fojas correspondientes a diversos expedientes de la DGIV.</t>
  </si>
  <si>
    <t>El total de presupuesto ejercicio fue de $389,162.60 de $400,000.00 programados.</t>
  </si>
  <si>
    <t xml:space="preserve">Porcentaje de procedimientos de investigación iniciados por sector privado. </t>
  </si>
  <si>
    <t xml:space="preserve">   </t>
  </si>
  <si>
    <t xml:space="preserve">La meta anual programada del indicador se modificó de .8 a 80% de acuerdo a su método de cálculo. </t>
  </si>
  <si>
    <t>Con base en el numeral vigésimo primero de los Lineamientos del SEDI publicados el 10 de junio de 2014 (ACT-PUB-10-06-2015.04), el indicador "Porcentaje de mejoras y/o soporte realizados" de nivel “Componente”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</si>
  <si>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</si>
  <si>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de nivel "Actividad" se incluyó en la MIR con el objetivo de reflejar de mejor manera el quehacer de la Dirección General.</t>
  </si>
  <si>
    <t>430 - Dirección General de Protección de Derechos y Sanción</t>
  </si>
  <si>
    <t>Contribuir a garantizar el óptimo cumplimiento de los derechos de acceso a la información pública y la protección de datos personales, mediante la aplicación del mecanismos legales para hacer efectivo el ejercicio de los derechos de acceso, rectificación, cancelación y oposición al tratamiento de datos personales en posesión de los particulares.</t>
  </si>
  <si>
    <t>Promedio de días para la atención de los procedimientos</t>
  </si>
  <si>
    <t>Los titulares de los datos personales cuentan con el mecanismo legal para hacer efectivo el ejercicio de sus derechos de acceso, rectificación, cancelación y oposición al tratamiento de sus datos personales en posesión de los particulares.</t>
  </si>
  <si>
    <t>(Promedio de días para la conclusión de los procedimientos de Protección de Derechos)*(Proporción de procedimientos de protección de derechos respecto del total de procedimientos atendidos del total de procedimientos atendidos) + (Promedio de días para la conclusión de los procedimientos de Imposición de Sanciones)*(Proporción de procedimientos de imposición de sanciones respecto del total de procedimientos atendidos)</t>
  </si>
  <si>
    <t>Promedio de días para la conclusión de los procedimientos de protección de derechos.</t>
  </si>
  <si>
    <t>Procedimientos de Protección de Derechos y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</si>
  <si>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</si>
  <si>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Promedio de días para la conclusión de los procedimientos de imposición de sanciones.</t>
  </si>
  <si>
    <t>(Número de días empleados en la sustanciación de los procedimientos hasta el cierre de instrucción) / (Número de procedimientos de imposición de sanciones atendidos)</t>
  </si>
  <si>
    <t>Porcentaje de procedimientos conciliados.</t>
  </si>
  <si>
    <t>Atención a las solicitudes de protección de derechos y a las resoluciones emitidas por el Pleno que ordanan la imposición de sanciones.</t>
  </si>
  <si>
    <t>(Procedimientos de protección de derechos concluidos mediante conciliación  / Procedimientos de protección de derechos sujetos a conciliación) x 100</t>
  </si>
  <si>
    <t>Porcentaje de procedimientos de protección de derechos concluidos.</t>
  </si>
  <si>
    <t xml:space="preserve">Atención a las solicitudes de protección de derechos y a las resoluciones emitidas por el Pleno que ordanan la imposición de sanciones.
</t>
  </si>
  <si>
    <t>((Número de Procedimientos de Protección de Derechos con cierre de instrucción  + Número de Procedimientos de Protección de Derechos concluidos mediante acuerdos) / Procedimientos de Protección de Derechos concluidos en el periodo) x 100</t>
  </si>
  <si>
    <t>Porcentaje de procedimientos de imposición de sanciones concluidos.</t>
  </si>
  <si>
    <t>(Número de proyectos de resolución entregados / Proyectos en el periodo) x 100</t>
  </si>
  <si>
    <t xml:space="preserve">Porcentaje de avance del Proyecto Especial </t>
  </si>
  <si>
    <t>Realización del Proyecto Especial de Creación de Oficinas Habilitadas</t>
  </si>
  <si>
    <t>El cumplimiento de la meta se logra debido al cuidado que se ha tenido en el cumplimiento de los tiempos establecidos en el Reglamento de la LFPDPPP para llevar a cabo la sustanciación de los procedimientos.</t>
  </si>
  <si>
    <t>De un universo de nueve asuntos en los que al iniciar el procedimiento de protección de derechos las partes aceptaron reunirse a conciliar sus diferencias,  en tres asuntos, se obtuvo la conciliación.</t>
  </si>
  <si>
    <t>En la última sesión de la Comisión de Comisión de Supervisión, Vigilancia, Verificación y Sanción, se presentó el documento en el que se indica la propuesta salarial para el personal que en su momento, podría colaborar en las oficinas habilitadas.</t>
  </si>
  <si>
    <t>Se realizó una redistribución de cargas y funciones de trabajo entre los abogados encargados de la sustanciación de los procedimientos de protección de derechos e imposición de sanciones, por lo que los procedimientos se llevan a cabo con mayor rapidez por lo que la meta programada se ajusta.</t>
  </si>
  <si>
    <t>Segundo, Tercero y Cuatro</t>
  </si>
  <si>
    <t>Se ajustó la meta a 87.5% para ser congruente con la meta anual</t>
  </si>
  <si>
    <t>Con base en el numeral vigésimo primero de los Lineamientos del SEDI publicados el 10 de junio de 2014 (ACT-PUB-10-06-2015.04), el indicador "Porcentaje de avance del Proyecto Especial " de nivel "Actividad"  se incluyó en la MIR con el objetivo de reflejar de mejor manera el quehacer de la Dirección General.</t>
  </si>
  <si>
    <t>El indicador "Porcentaje de presupuesto ejercido" de nivel "Actividad" se eliminó de la MIR debido a que la realización del proyecto no tendrá costo, por lo que no se verá reflejado ningún avance en dicho indicador.</t>
  </si>
  <si>
    <t>710 - Dirección General de Atención al Pleno</t>
  </si>
  <si>
    <t>Coordinación Técnico del Pleno</t>
  </si>
  <si>
    <t>Promedio de Cumplimiento</t>
  </si>
  <si>
    <t>Contribuir a garantizar el óptimo cumplimiento de los derechos de los recurrentes al acceso a la información pública y a la protección de datos personales, mediante las herramientas necesarias para dar seguimiento puntual a las resoluciones del Pleno.</t>
  </si>
  <si>
    <t>Número e incidencias en el cumplimiento de los indicadores de los Componentes de la DGAP</t>
  </si>
  <si>
    <t xml:space="preserve">El Pleno cuenta con las herramientas necesarias para dar un seguimiento puntal a sus resoluciones en tiempo y forma. La gestión y seguimiento de los asuntos competencia del Pleno del Instituto se realiza de un modo adecuado </t>
  </si>
  <si>
    <t>Promedio de los resultados finales de los i componentes</t>
  </si>
  <si>
    <t>Número de incidencias, acciones realizadas fuera del tiempo meta</t>
  </si>
  <si>
    <t>Los medios de impugnación son turnados, las resoluciones, recomendaciones y acuerdos son firmados y notificados optimizando los tiempos de cada acción</t>
  </si>
  <si>
    <t>{(medios de impugnación interpuestos - carpetas soporte) / Medios de impugnación interpuestos} + {Resoluciones pendientes de firma desde hace más de 30 días / resoluciones pendientes de firma} + {Notificaciones pendientes desde hace más de un día / Notificaciones pendientes}</t>
  </si>
  <si>
    <t>Requerimientos no atendidos o atendidos fuera de tiempo</t>
  </si>
  <si>
    <t>Requerimientos ponencias atendidos</t>
  </si>
  <si>
    <t>(Requerimientos no atendidos + Requerimientos atendidos fuera de tiempo) / Requerimientos</t>
  </si>
  <si>
    <t>Audios, versiones estenográficas y resoluciones del Pleno no difundidas al público en general</t>
  </si>
  <si>
    <t>Versiones públicas de resoluciones publicadas</t>
  </si>
  <si>
    <t>Indicador 3.1 + indicador 3.2.</t>
  </si>
  <si>
    <t>Incumplimiento en las funciones de atención al Pleno</t>
  </si>
  <si>
    <t>Asuntos del Pleno atendidos</t>
  </si>
  <si>
    <t>Proyectos de acuerdo entregados en más de 48 horas más versiones finales de actas de las sesiones del Pleno no elaboradas</t>
  </si>
  <si>
    <t>Incidencias</t>
  </si>
  <si>
    <t>Reportes de medios de impugnación entregados fuera de tiempo</t>
  </si>
  <si>
    <t>Información de los recursos de revisión resueltos por el Pleno actualizada y reportada</t>
  </si>
  <si>
    <t>1 - [{Suma(Día de entrega de reportes - día de la sesión)}/sesiones del Pleno]</t>
  </si>
  <si>
    <t>Medios de impugnación no turnados o sin soporte</t>
  </si>
  <si>
    <t xml:space="preserve">Turnar a las ponencias los medios de impugnación presentados ante el Instituto. En el entendido que estos incluyen aquellos que hayan sido atraídos por el Instituto y los de segunda instancia. </t>
  </si>
  <si>
    <t>(medios de impugnación interpuestos - carpetas soporte) / Medios de impugnación interpuestos</t>
  </si>
  <si>
    <t>Resoluciones pendientes de firma</t>
  </si>
  <si>
    <t>Recabar las firmas de los Comisionados en las resoluciones, recomendaciones y acuerdos que emita el Pleno del Instituto</t>
  </si>
  <si>
    <t>Resoluciones pendientes de firma desde hace más de 30 días / resoluciones pendientes de firma</t>
  </si>
  <si>
    <t>Notificaciones pendientes</t>
  </si>
  <si>
    <t>Notificar las resoluciones, recomendaciones y acuerdos que emita el Pleno del Instituto</t>
  </si>
  <si>
    <t>Notificaciones pendientes desde hace más de un día / Notificaciones pendientes</t>
  </si>
  <si>
    <t>Requerimientos atendidos fuera de tiempo</t>
  </si>
  <si>
    <t xml:space="preserve"> Elaboración de estudios, fichas técnicas, opiniones y recomendaciones para atender los requerimientos formulados por las ponencias </t>
  </si>
  <si>
    <t>Requerimientos atendidos fuera de tiempo / Requerimientos</t>
  </si>
  <si>
    <t>Gestión-Calidad-Trimestral</t>
  </si>
  <si>
    <t>Audios y versiones estenográficas de las sesiones del Pleno difundidas a los particulares</t>
  </si>
  <si>
    <t>Difundir las sesiones del Pleno</t>
  </si>
  <si>
    <t>1 - {(Versiones estenográficas + Audios) / Sesiones del Pleno x 2}</t>
  </si>
  <si>
    <t>Lista de los medios de impugnación resueltos por el Pleno difundidas a los particulares</t>
  </si>
  <si>
    <t>Difundir las resoluciones del Pleno</t>
  </si>
  <si>
    <t>1 - {(Medios de impugnación en lista - Ampliaciones)/(Medios de impugnación votados - Ampliaciones)}</t>
  </si>
  <si>
    <t>Días para la integración de proyectos de acuerdo</t>
  </si>
  <si>
    <t xml:space="preserve"> Integrar los proyectos de acuerdo de los asuntos que se presentan al Pleno, con los elementos de fundamentación y motivación que las áreas proporcionen en el ámbito de su competencia</t>
  </si>
  <si>
    <t>Promedio de (Día en que se elabora el proyecto de acuerdo - Día en que se reciben los elementos de fundamentación y motivación por el área correspondiente). El resultado sería 1 en el caso de que se elabore el acuerdo el mismo día en el que se recibió el insumo</t>
  </si>
  <si>
    <t>Valor absoluto, días transcurridos en promedio</t>
  </si>
  <si>
    <t>Actas de las sesiones del Pleno</t>
  </si>
  <si>
    <t>Elaborar y resguardar las actas de las sesiones del Pleno</t>
  </si>
  <si>
    <t>Actas / Sesiones</t>
  </si>
  <si>
    <t>Quejas del personal respecto a insuficiencia de insumos para realizar sus actividades</t>
  </si>
  <si>
    <t>Verificar que los servidores públicos cuenten con los insumos necesarios para realizar sus funciones</t>
  </si>
  <si>
    <t>Número de quejas recibidas en la Dirección General</t>
  </si>
  <si>
    <t>Valor absoluto, quejas recibidas</t>
  </si>
  <si>
    <t>Cursos técnicos programados no tomados</t>
  </si>
  <si>
    <t xml:space="preserve"> Verificar que los servidores públicos cuentan con la capacitación técnica necesaria para realizar sus funciones</t>
  </si>
  <si>
    <t>Cursos programados no tomados / cursos programados</t>
  </si>
  <si>
    <t>Estratégico-Economía-Anual</t>
  </si>
  <si>
    <t>Reportes de medios de impugnación resueltos entregados fuera de tiempo</t>
  </si>
  <si>
    <t>Reportes de medios de impugnación resueltos por el Pleno entregados en tiempo</t>
  </si>
  <si>
    <t>1 - [{Suma(Día de entrega del reporte - día de la sesión)}/sesiones del Pleno]</t>
  </si>
  <si>
    <t>Reportes del estado que guardan los medios de impugnación entregados fuera de tiempo</t>
  </si>
  <si>
    <t>Reportes de medios del estado que guardan los medios de impugnación</t>
  </si>
  <si>
    <t>El resultado de los componentes 1, 2 y 3 fue cercano a la meta programada. La meta para el indicador del propósito no se cumplió por el resultado obtenido en el componente 5.
Los principales motivos del mal resultado en el año fueron:
- Incidencias en la PNT que implican un mayor número de acciones a realizar relacionadas principalmente con el turno de medios de impugnación. 
- Nuevas acciones que se deben realizar relacionadas con la entrada en vigor de la LGTAIP y la LFTAIP, mismas que han generado sobre cargas de trabajo.
- Sobre carga de trabajo en otras Unidades Administrativas (DGCR), lo que provocó demoras no programadas en la entrega de insumos.
- Falta de un calendario 2017 que permitiera generar el reporte de medios de impugnación pendientes de votación.</t>
  </si>
  <si>
    <t>La operación del turno pudo controlarse de tal manera que se cumplió la meta. En cuanto a la firma de resoluciones, hubo más asuntos pendientes que los programados. Esto se relaciona principalmente con el hecho de que la firma de resoluciones depende, en parte, de Unidades Administrativas ajenas a la DGAP.</t>
  </si>
  <si>
    <t>La meta no se alcanzó debido, en gran parte, a que algunos requerimientos fueron muy extensos y rebasaron la capacidad operativa de la DGAP. Se debieron suspender otras actividades de la DG para atenderlos.</t>
  </si>
  <si>
    <t>El 100% de los audios y versiones estenográficas, así como de los sentidos de resolución fueron publicados en la página del Instituto.</t>
  </si>
  <si>
    <t>La meta no es alcanzable ya que no depende enteramente de las gestiones de la Dirección General de Atención al Pleno, principalmente, dado que se requiere la colaboración de las siete Ponencias para contar con la versión final de las Actas. Sin embargo, para mantener la congruencia planteada inicialmente, se decidió no modificar la meta en el año.</t>
  </si>
  <si>
    <t>El indicador mide desviaciones de la fecha programada de entrega. Dada la fórmula planteada, valores negativos del mismo reflejan que los reportes se están entregando con posterioridad a lo programado. El retraso en la entrega se relaciona principalmente con:
- Incidencias en la PNT que implican un mayor número de acciones a realizar relacionadas principalmente con el turno de medios de impugnación. 
- Nuevas acciones que se deben realizar relacionadas con la entrada en vigor de la LGTAIP y la LFTAIP, mismas que han generado sobre cargas de trabajo.
- Sobre carga de trabajo en otras Unidades Administrativas (DGCR), lo que provocó demoras no programadas en la entrega de insumos.
- Falta de un calendario 2017 que permitiera generar el reporte de medios de impugnación pendientes de votación.</t>
  </si>
  <si>
    <t>La meta alcanzada fue mejor que la programada, pese a los retrasos que han generado diversas fallas técnicas en los sistemas soporte.</t>
  </si>
  <si>
    <t>Como resultado hubo más asuntos pendientes que los programados. Esto se relaciona principalmente con el hecho de que la firma de resoluciones depende, en parte, de Unidades Administrativas ajenas a la DGAP.</t>
  </si>
  <si>
    <t>Matemáticamente no existe el 0/0
Al cierre del periodo, no quedan notificaciones en la etapa "Cumple con todos los requisitos para notificar". Consecuentemente, tampoco hay pendientes de este tipo por uno o más días.</t>
  </si>
  <si>
    <t>El 100% de los audios y versiones estenográficas de las sesiones del pleno han sido publicados.</t>
  </si>
  <si>
    <t xml:space="preserve">Las resoluciones del Instituto fueron publicadas en formato de datos abiertos (http://inicio.inai.org.mx/SitePages/Resolucion.aspx). </t>
  </si>
  <si>
    <t>En el periodo de cálculo, los proyectos de Acuerdo, en su mayoría, fueron remitidos a ponencias una vez que las Unidades Administrativas responsables entregaron los elementos de fundamentación y motivación correspondientes.</t>
  </si>
  <si>
    <t>La meta no es alcanzable ya que no depende enteramente de las gestiones de la Dirección General de Atención al Pleno, se requiere la colaboración de las siete Ponencias para contar con la versión final de las Actas. Sin embargo, para mantener la congruencia planteada inicialmente, se ha decidido no modificar la meta en el año.</t>
  </si>
  <si>
    <t>En periodo no se recibieron en la Dirección General quejas formales por parte de los servidores públicos adscritos a la misma por no haber contado con los insumos necesarios para realizar sus funciones.</t>
  </si>
  <si>
    <t>Matemáticamente no existe 0/0. Dadas las cargas de trabajo en la Dirección General de Atención al Pleno, se decidió no continuar con la propuesta de cursos para los servidores públicos adscritos a la misma y el presupuesto fue asignado a otras prioridades.</t>
  </si>
  <si>
    <t>El indicador mide desviaciones de la fecha programada de entrega. Dada la fórmula planteada, valores negativos del mismo reflejan que los reportes se están entregando con posterioridad a lo programado. El retraso en la entrega se relaciona principalmente con nuevas acciones que se deben realizar relacionadas con la entrada en vigor de la LGTAIP y la LFTAIP, mismas que generaron sobre cargas de trabajo.</t>
  </si>
  <si>
    <t>El indicador mide desviaciones de la fecha programada de entrega. Dada la fórmula planteada, valores negativos del mismo reflejan que los reportes se están entregando con posterioridad a lo programado. El retraso en la entrega se relaciona principalmente con:
- Incidencias en la PNT que implican un mayor número de acciones a realizar relacionadas principalmente con el turno de medios de impugnación. 
- Nuevas acciones que se deben realizar relacionadas con la entrada en vigor de la LGTAIP y la LFTAIP, mismas que han generado sobre cargas de trabajo.
- Sobre carga de trabajo en otras Unidades Administrativas (DGCR), lo que provocó demoras no programadas en la entrega de insumos.</t>
  </si>
  <si>
    <t>No aplica.</t>
  </si>
  <si>
    <t>Con base en el numeral vigésimo primero de los Lineamientos del SEDI publicados el 10 de junio de 2014 (ACT-PUB-10-06-2015.04), el indicador "Requerimientos atendidos fuera de tiempo" de nivel "Componente" se eliminó; sin embargo, los indicadores reportados reflejan el quehacer de la Dirección General.</t>
  </si>
  <si>
    <t>Audios, versiones estenográficas y versiones públicas de recursos no difundidas al público en general</t>
  </si>
  <si>
    <t>Con base en el numeral vigésimo primero de los Lineamientos del SEDI publicados el 10 de junio de 2014 (ACT-PUB-10-06-2015.04), el indicador "Audios, versiones estenográficas y versiones públicas de recursos no difundidas al público en general" de nivel “Componente” se eliminó; sin embargo, los indicadores reportados reflejan el quehacer de la Dirección General.</t>
  </si>
  <si>
    <t>Incidencias de no atención a asuntos del Pleno</t>
  </si>
  <si>
    <t>Con base en el numeral vigésimo primero de los Lineamientos del SEDI publicados el 10 de junio de 2014 (ACT-PUB-10-06-2015.04), el indicador "Incidencias de no atención a asuntos del Pleno" de nivel "Componente" se eliminó; sin embargo, los indicadores reportados reflejan el quehacer de la Dirección General.</t>
  </si>
  <si>
    <t>Requerimientos de información no atendidos en tiempo</t>
  </si>
  <si>
    <t>Con base en el numeral vigésimo primero de los Lineamientos del SEDI publicados el 10 de junio de 2014 (ACT-PUB-10-06-2015.04), el indicador "Requerimientos de información no atendidos en tiempo" de nivel "Componente" se eliminó; sin embargo, los indicadores reportados reflejan el quehacer de la Dirección General.</t>
  </si>
  <si>
    <t>Días para el turno de medios de impugnación</t>
  </si>
  <si>
    <t>Con base en el numeral vigésimo primero de los Lineamientos del SEDI publicados el 10 de junio de 2014 (ACT-PUB-10-06-2015.04), el indicador "Días para el turno de medios de impugnación" de nivel "Actividad" se eliminó; sin embargo, los indicadores reportados reflejan el quehacer de la Dirección General.</t>
  </si>
  <si>
    <t>Días para la firma de resoluciones, recomendaciones y acuerdos</t>
  </si>
  <si>
    <t>Con base en el numeral vigésimo primero de los Lineamientos del SEDI publicados el 10 de junio de 2014 (ACT-PUB-10-06-2015.04), el indicador "Días para la firma de resoluciones, recomendaciones y acuerdos" de nivel “Actividad” se eliminó; sin embargo, los indicadores reportados reflejan el quehacer de la Dirección General.</t>
  </si>
  <si>
    <t>Días para la notificación de resoluciones a medios de impugnación</t>
  </si>
  <si>
    <t>Con base en el numeral vigésimo primero de los Lineamientos del SEDI publicados el 10 de junio de 2014 (ACT-PUB-10-06-2015.04), el indicador "Días para la notificación de resoluciones a medios de impugnación" de nivel "Actividad" se eliminó; sin embargo, los indicadores reportados reflejan el quehacer de la Dirección General.</t>
  </si>
  <si>
    <t>Días para la atención a requerimientos de las ponencias</t>
  </si>
  <si>
    <t>Con base en el numeral vigésimo primero de los Lineamientos del SEDI publicados el 10 de junio de 2014 (ACT-PUB-10-06-2015.04), el indicador "Días para la atención a requerimientos de las ponencias" de nivel "Actividad" se eliminó; sin embargo, los indicadores reportados reflejan el quehacer de la Dirección General.</t>
  </si>
  <si>
    <t>Audios por sesión</t>
  </si>
  <si>
    <t>Con base en el numeral vigésimo primero de los Lineamientos del SEDI publicados el 10 de junio de 2014 (ACT-PUB-10-06-2015.04), el indicador "Audios por sesión" de nivel “Actividad” se eliminó; sin embargo, los indicadores reportados reflejan el quehacer de la Dirección General.</t>
  </si>
  <si>
    <t>Versiones estenográficas por sesión</t>
  </si>
  <si>
    <t>Con base en el numeral vigésimo primero de los Lineamientos del SEDI publicados el 10 de junio de 2014 (ACT-PUB-10-06-2015.04), el indicador "Versiones estenográficas por sesión" de nivel “Actividad"” se eliminó; sin embargo, los indicadores reportados reflejan el quehacer de la Dirección General.</t>
  </si>
  <si>
    <t>Días para la difusión y publicación de versiones públicas de resoluciones</t>
  </si>
  <si>
    <t>Con base en el numeral vigésimo primero de los Lineamientos del SEDI publicados el 10 de junio de 2014 (ACT-PUB-10-06-2015.04), el indicador "Días para la difusión y publicación de versiones públicas de resoluciones" de nivel "Actividad" se eliminó; sin embargo, los indicadores reportados reflejan el quehacer de la Dirección General.</t>
  </si>
  <si>
    <t>Oficios e informes que validan la acción de verificación de atención a las instrucciones, observaciones y sugerencias del Pleno</t>
  </si>
  <si>
    <t>Con base en el numeral vigésimo primero de los Lineamientos del SEDI publicados el 10 de junio de 2014 (ACT-PUB-10-06-2015.04), el indicador "Oficios e informes que validan la acción de verificación de atención a las instrucciones, observaciones y sugerencias del Pleno" de nivel “Actividad” se eliminó; sin embargo, los indicadores reportados reflejan el quehacer de la Dirección General.</t>
  </si>
  <si>
    <t>Registro de recursos resueltos</t>
  </si>
  <si>
    <t>Con base en el numeral vigésimo primero de los Lineamientos del SEDI publicados el 10 de junio de 2014 (ACT-PUB-10-06-2015.04), el indicador "Registro de recursos resueltos" de nivel "Actividad" se eliminó; sin embargo, los indicadores reportados reflejan el quehacer de la Dirección General.</t>
  </si>
  <si>
    <t>Registro de recursos resueltos en cumplimiento con la LGTAIPG</t>
  </si>
  <si>
    <t>Con base en el numeral vigésimo primero de los Lineamientos del SEDI publicados el 10 de junio de 2014 (ACT-PUB-10-06-2015.04), el indicador "Registro de recursos resueltos en cumplimiento con la LGTAIPG" de nivel "Actividad" se eliminó; sin embargo, los indicadores reportados reflejan el quehacer de la Dirección General.</t>
  </si>
  <si>
    <t>Registro de recursos en sustanciación</t>
  </si>
  <si>
    <t>Con base en el numeral vigésimo primero de los Lineamientos del SEDI publicados el 10 de junio de 2014 (ACT-PUB-10-06-2015.04), el indicador "Registro de recursos en sustanciación" de nivel “Actividad” se eliminó; sin embargo, los indicadores reportados reflejan el quehacer de la Dirección General.</t>
  </si>
  <si>
    <t>Informe de cumplimiento</t>
  </si>
  <si>
    <t>Con base en el numeral vigésimo primero de los Lineamientos del SEDI publicados el 10 de junio de 2014 (ACT-PUB-10-06-2015.04), el indicador "Informe de cumplimiento de nivel “Actividad” se eliminó; sin embargo, los indicadores reportados reflejan el quehacer de la Dirección General.</t>
  </si>
  <si>
    <t>Con base en el numeral vigésimo primero de los Lineamientos del SEDI publicados el 10 de junio de 2014 (ACT-PUB-10-06-2015.04), el indicador "Requerimientos no atendidos o atendidos fuera de tiempo"  de nivel "Componente" se incluyó en la MIR con el objetivo de reflejar de mejor manera el quehacer de la Dirección General.</t>
  </si>
  <si>
    <t>Con base en el numeral vigésimo primero de los Lineamientos del SEDI publicados el 10 de junio de 2014 (ACT-PUB-10-06-2015.04), el indicador "Audios, versiones estenográficas y resoluciones del Pleno no difundidas al público en general"  de nivel "Componente" se incluyó en la MIR con el objetivo de reflejar de mejor manera el quehacer de la Dirección General.</t>
  </si>
  <si>
    <t>Con base en el numeral vigésimo primero de los Lineamientos del SEDI publicados el 10 de junio de 2014 (ACT-PUB-10-06-2015.04), el indicador "Incumplimiento en las funciones de atención al Pleno"  de nivel "Componente" se incluyó en la MIR con el objetivo de reflejar de mejor manera el quehacer de la Dirección General.</t>
  </si>
  <si>
    <t>Con base en el numeral vigésimo primero de los Lineamientos del SEDI publicados el 10 de junio de 2014 (ACT-PUB-10-06-2015.04), el indicador "Medios de impugnación no turnados o sin soporte"  de nivel "Actividad" se incluyó en la MIR con el objetivo de reflejar de mejor manera el quehacer de la Dirección General.</t>
  </si>
  <si>
    <t>Con base en el numeral vigésimo primero de los Lineamientos del SEDI publicados el 10 de junio de 2014 (ACT-PUB-10-06-2015.04), el indicador "Resoluciones pendientes de firma"  de nivel "Actividad" se incluyó en la MIR con el objetivo de reflejar de mejor manera el quehacer de la Dirección General.</t>
  </si>
  <si>
    <t>Con base en el numeral vigésimo primero de los Lineamientos del SEDI publicados el 10 de junio de 2014 (ACT-PUB-10-06-2015.04), el indicador "Notificaciones pendientes"  de nivel "Actividad" se incluyó en la MIR con el objetivo de reflejar de mejor manera el quehacer de la Dirección General.</t>
  </si>
  <si>
    <t>Con base en el numeral vigésimo primero de los Lineamientos del SEDI publicados el 10 de junio de 2014 (ACT-PUB-10-06-2015.04), el indicador "Requerimientos atendidos fuera de tiempo"  de nivel "Actividad" se incluyó en la MIR con el objetivo de reflejar de mejor manera el quehacer de la Dirección General.</t>
  </si>
  <si>
    <t>Con base en el numeral vigésimo primero de los Lineamientos del SEDI publicados el 10 de junio de 2014 (ACT-PUB-10-06-2015.04), el indicador "Audios y versiones estenográficas de las sesiones del Pleno difundidas a los particulares"  de nivel "Actividad" se incluyó en la MIR con el objetivo de reflejar de mejor manera el quehacer de la Dirección General.</t>
  </si>
  <si>
    <t>Con base en el numeral vigésimo primero de los Lineamientos del SEDI publicados el 10 de junio de 2014 (ACT-PUB-10-06-2015.04), el indicador "Lista de los medios de impugnación resueltos por el Pleno difundidas a los particulares"  de nivel "Actividad" se incluyó en la MIR con el objetivo de reflejar de mejor manera el quehacer de la Dirección General.</t>
  </si>
  <si>
    <t>Con base en el numeral vigésimo primero de los Lineamientos del SEDI publicados el 10 de junio de 2014 (ACT-PUB-10-06-2015.04), el indicador "Cursos técnicos programados no tomados"  de nivel "Actividad" se incluyó en la MIR con el objetivo de reflejar de mejor manera el quehacer de la Dirección General.</t>
  </si>
  <si>
    <t>Con base en el numeral vigésimo primero de los Lineamientos del SEDI publicados el 10 de junio de 2014 (ACT-PUB-10-06-2015.04), el indicador "Reportes de medios de impugnación resueltos entregados fuera de tiempo"  de nivel "Actividad" se incluyó en la MIR con el objetivo de reflejar de mejor manera el quehacer de la Dirección General.</t>
  </si>
  <si>
    <t>Con base en el numeral vigésimo primero de los Lineamientos del SEDI publicados el 10 de junio de 2014 (ACT-PUB-10-06-2015.04), el indicador "Reportes del estado que guardan los medios de impugnación entregados fuera de tiempo"  de nivel "Actividad" se incluyó en la MIR con el objetivo de reflejar de mejor manera el quehacer de la Dirección General.</t>
  </si>
  <si>
    <t>720 - Dirección General de Cumplimientos y Responsabilidades</t>
  </si>
  <si>
    <t>Coordinación Técnica del Pleno</t>
  </si>
  <si>
    <t>Contribuir a garantizar el  
el óptimo cumplimiento de los derechos de acceso a la información y de protección de los datos personales en posesión de los sujetos obligados, mediante la  coordinación e instrumentación de mecanismos de verificación, vigilancia y seguimiento de las resoluciones emitidas por el Pleno del Instituto, así como para el seguimiento y, en algunos supuestos, la investigación y determinación del  incumplimiento de las obligaciones establecidas en la Ley General y Ley Federal en la materia.</t>
  </si>
  <si>
    <t>Porcentaje de cumplimiento de resoluciones</t>
  </si>
  <si>
    <t xml:space="preserve">Los sujetos obligados cumplen con las resoluciones del Pleno del Instituto.
</t>
  </si>
  <si>
    <t xml:space="preserve">
(Número de resoluciones con instrucción cumplidas con vencimiento en el ejercicio/Número de resoluciones notificadas con vencimiento durante el ejercicio)*100
</t>
  </si>
  <si>
    <t>Estratégico-Ascendente-Anual</t>
  </si>
  <si>
    <t>&gt;0.8%</t>
  </si>
  <si>
    <t xml:space="preserve">Porcentaje de efectividad del seguimiento a resoluciones </t>
  </si>
  <si>
    <t>Mecanismo de seguimiento a resoluciones ejecutado</t>
  </si>
  <si>
    <t>(Denuncias presentadas por incumplimiento/Resoluciones con instrucción con vencimiento en el período)*100</t>
  </si>
  <si>
    <t>Gestión-Descendente-Semestral</t>
  </si>
  <si>
    <t>&lt;99.2</t>
  </si>
  <si>
    <t>Porcentaje de verificación del cumplimiento a resoluciones de recursos de revisión</t>
  </si>
  <si>
    <t>Verificación del cumplimiento a las resoluciones de los recursos de revisión</t>
  </si>
  <si>
    <t>(Número de resoluciones cumplidas/Número de resoluciones con instrucción con vencimiento en el período)*100</t>
  </si>
  <si>
    <t>Gestión-Ascendente-Semestral</t>
  </si>
  <si>
    <t>Porcentaje de seguimiento a las vistas ordenadas por el Pleno del Instituto a los órganos internos de control en los sujetos obligados.</t>
  </si>
  <si>
    <t>Seguimiento a las vistas ordenadas por el Pleno del Instituto a los órganos internos de control en los sujetos obligados.</t>
  </si>
  <si>
    <t>((Cortes mensuales efectuados a la base de datos de vistas ordenadas por el Pleno del Instituto a los órganos internos de control en los sujetos obligados + Reporte semestral rendido al Director General respecto del seguimiento a las vistas) / (Cortes mensuales programados a la base de datos de vistas ordenadas por el Pleno del Instituto a los órganos internos de control en los sujetos obligados + Reporte semestral programado a rendir al Director General respecto del seguimiento a las vistas)) * 100</t>
  </si>
  <si>
    <t>Porcentaje de seguimiento a las denuncias de hechos por persistir el incumplimiento de las resoluciones emitidas por el Pleno del Instituto.</t>
  </si>
  <si>
    <t xml:space="preserve">Seguimiento a las denuncias de hechos por persistir el incumplimiento de las resoluciones emitidas por el Pleno del Instituto.
</t>
  </si>
  <si>
    <t>(Actualizaciones efectuadas a la base de datos de las denuncias de hechos por persistir el incumplimiento de las resoluciones emitidas por el Pleno del Instituto / Actualizaciones programadas a la base de datos de las denuncias de hechos por persistir el incumplimiento de las resoluciones emitidas por el Pleno del Instituto * 100</t>
  </si>
  <si>
    <t>La Dirección General de Cumplimientos y Responsabilidades cumplió, en este ejercicio, con la meta fijada para el presente indicador, en razón de que, a partir de las acciones de seguimiento implementadas, se logró mantener el nivel esperado con relación a los incumplimientos.</t>
  </si>
  <si>
    <t>La Dirección General de Cumplimientos y Responsabilidades cumplió, en este segundo semestre, con la meta fijada para el presente indicador, en razón de que, a partir de las acciones de seguimiento implementadas, se logró mantener el nivel esperado con relación a los incumplimientos.</t>
  </si>
  <si>
    <t>La Dirección General de Cumplimientos y Responsabilidades cumplió, durante el segundo semestre de dos mil dieciséis, con la meta fijada para el presente indicador, en razón de que realizó todos los cortes programados a la base de datos correspondiente y presentó el reporte semestral respecto del seguimiento a las vistas de vistas ordenadas por el Pleno del Instituto a los órganos internos de control en los sujetos obligados y demás autoridades competentes.</t>
  </si>
  <si>
    <t>La Dirección General de Cumplimientos y Responsabilidades cumplió, durante el segundo semestre de dos mil dieciséis, con la meta fijada para el presente indicador, en razón de que llevó a cabo todos los cortes programados a la base de datos correspondiente a las denuncias de hechos por persistir el incumplimiento de las resoluciones emitidas por el Pleno del Instituto.</t>
  </si>
  <si>
    <t xml:space="preserve">Porcentaje de cumplimiento de resoluciones </t>
  </si>
  <si>
    <t xml:space="preserve">Se incrementó la meta anual. </t>
  </si>
  <si>
    <t xml:space="preserve">Se redujo la meta anual. </t>
  </si>
  <si>
    <t>Índice de cumplimiento de resoluciones</t>
  </si>
  <si>
    <t>Con base en el numeral vigésimo primero de los Lineamientos del SEDI publicados el 10 de junio de 2014 (ACT-PUB-10-06-2015.04), el indicador "Índice de cumplimiento de resoluciones"  de nivel "Actividad" se incluyó en la MIR con el objetivo de reflejar de mejor manera el quehacer de la Dirección General.</t>
  </si>
  <si>
    <t>Porcentaje de seguimiento de las vistas notificadas a los órganos internos de control o contralorías internas</t>
  </si>
  <si>
    <t>Con base en el numeral vigésimo primero de los Lineamientos del SEDI publicados el 10 de junio de 2014 (ACT-PUB-10-06-2015.04), el indicador "Porcentaje de seguimiento de las vistas notificadas a los órganos internos de control o contralorías internas" de nivel "Actividad" se eliminó; sin embargo, los indicadores reportados reflejan el quehacer de la Dirección General.</t>
  </si>
  <si>
    <t>Porcentaje de seguimiento a las vistas ordenadas por el Pleno del Instituto a los órganos internos de control en los sujetos obligados</t>
  </si>
  <si>
    <t>Con base en el numeral vigésimo primero de los Lineamientos del SEDI publicados el 10 de junio de 2014 (ACT-PUB-10-06-2015.04), el indicador "Porcentaje de seguimiento a las vistas ordenadas por el Pleno del Instituto a los órganos internos de control en los sujetos obligado"  de nivel "Actividad" se incluyó en la MIR con el objetivo de reflejar de mejor manera el quehacer de la Dirección General.</t>
  </si>
  <si>
    <t>Porcentaje de seguimiento a las denuncias por presuntas infracciones de los sujetos obligados por el incumplimiento de las obligaciones establecidas en la Ley General y en la Ley Federal en la materia, remitidas ante los órganos internos de control y contralorías internas</t>
  </si>
  <si>
    <t>Con base en el numeral vigésimo primero de los Lineamientos del SEDI publicados el 10 de junio de 2014 (ACT-PUB-10-06-2015.04), el indicador "Porcentaje de seguimiento a las denuncias por presuntas infracciones de los sujetos obligados por el incumplimiento de las obligaciones establecidas en la Ley General y en la Ley Federal en la materia, remitidas ante los órganos internos de control y contralorías internas" de nivel "Actividad" se eliminó; sin embargo, los indicadores reportados reflejan el quehacer de la Dirección General.</t>
  </si>
  <si>
    <t xml:space="preserve">Porcentaje de seguimiento a  procedimientos administrativos disciplinarios, cuando se trate de presuntos infractores de sujetos obligados que no cuenten con la calidad de servidor público </t>
  </si>
  <si>
    <t>Con base en el numeral vigésimo primero de los Lineamientos del SEDI publicados el 10 de junio de 2014 (ACT-PUB-10-06-2015.04), el indicador "Porcentaje de seguimiento a  procedimientos administrativos disciplinarios, cuando se trate de presuntos infractores de sujetos obligados que no cuenten con la calidad de servidor público " de nivel “Propósito” se eliminó; sin embargo, los indicadores reportados reflejan el quehacer de la Dirección General.</t>
  </si>
  <si>
    <t>Programa E-003
  Coordinar el Sistema Nacional de Transparencia, Acceso a la Información y de Protección de Datos Personales</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</si>
  <si>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</si>
  <si>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</si>
  <si>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</si>
  <si>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</si>
  <si>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E003 - Coordinar el Sistema Nacional de Transparencia, Acceso a la Información y de Protección de Datos Personales.</t>
  </si>
  <si>
    <t>230 - Dirección General de Tecnologías de la Información</t>
  </si>
  <si>
    <t>Coordinar el Sistema Nacional de Transparencia y de Protección de Datos Personales, para que los órganos garantes establezcan, apliquen y evalúen acciones de acceso a la información pública, protección y debido tratamiento de datos personales.</t>
  </si>
  <si>
    <t>Promedio de coordinación efectiva del Sistema Nacional de Transparencia</t>
  </si>
  <si>
    <t>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t>
  </si>
  <si>
    <t>X ̅=(X1*X2*X3*X4)^(1/4)</t>
  </si>
  <si>
    <t>Índice de efectividad en la entrega de herramientas y servicios para el Sistema Nacional de Transparencia y de Datos Personales</t>
  </si>
  <si>
    <t>La ciudadanía,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</si>
  <si>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0.5 ) + (Disponibilidad de los servicios del Centro de Procesamiento de Datos (CPD) x 0.3 )
+ (Satisfacción de usuarios x 0.2 )</t>
  </si>
  <si>
    <t>Estratégico - Calidad - Anual</t>
  </si>
  <si>
    <t xml:space="preserve">Porcentaje de nuevos sistemas para el Instituto implementados </t>
  </si>
  <si>
    <t>Procesos sustantivos del Instituto automatizados y seguros</t>
  </si>
  <si>
    <t>(Numero de nuevos sistemas concluidos o con avance en los tiempos y forma previstos / Total de nuevos sistemas autorizados) * 100</t>
  </si>
  <si>
    <t xml:space="preserve">Porcentaje de disponibilidad de los  servicios del Centro de Procesamiento de Datos (CPD) </t>
  </si>
  <si>
    <t xml:space="preserve">Servicios integrales en materia de TIC proporcionados  </t>
  </si>
  <si>
    <t>(Número de horas disponibles /Número de horas totales) * 100</t>
  </si>
  <si>
    <t>Porcentaje anual de satisfacción de usuarios</t>
  </si>
  <si>
    <t>Programa de concientización sobre el aprovechamiento de las TIC desarrollado</t>
  </si>
  <si>
    <t>(Número de respuestas satisfactorias  /Número total de preguntas de la encuesta) * 100</t>
  </si>
  <si>
    <t>Gestión - Calidad - Anual</t>
  </si>
  <si>
    <t>Porcentaje de atención a los requerimientos de los sistemas del instituto implementados</t>
  </si>
  <si>
    <t>Diseño de estrategias tecnológicas para habilitar o potencializar procesos sustantivos</t>
  </si>
  <si>
    <t>(Número de desarrollos concluidos o con avance en los tiempos y forma previstos / Total de desarrollos aprobados) x 100</t>
  </si>
  <si>
    <t>Porcentaje de solicitudes de soporte a aplicativos atendidos</t>
  </si>
  <si>
    <t>Implementación y soporte a operación de soluciones tecnológicas de procesos automatizados</t>
  </si>
  <si>
    <t>(Número de soportes a aplicativos atendidos en tiempo  / Total solicitudes de soporte) X100</t>
  </si>
  <si>
    <t>Porcentaje de Publicaciones</t>
  </si>
  <si>
    <t>Difusión de buenas prácticas en relación a uso de TIC</t>
  </si>
  <si>
    <t>(Número de publicaciones realizadas / número de publicaciones planeadas) x 100</t>
  </si>
  <si>
    <t>Porcentaje de usuarios con servicios de TIC completos</t>
  </si>
  <si>
    <t>Habilitación de TICs a los usuarios para el cumplimiento de sus responsabilidades</t>
  </si>
  <si>
    <t>(Reportes de incidentes resueltos / número de reportes totales) x 100</t>
  </si>
  <si>
    <t>Porcentaje de servicios de la mesa de servicios atendidos mediante el nivel de servicio establecido SLA no mayor a 4 hrs.</t>
  </si>
  <si>
    <t>Asesorías específicas (SIRVE)</t>
  </si>
  <si>
    <t>(Reportes de incidentes resueltos no mayor a 4 hrs / número de reportes totales) x 100</t>
  </si>
  <si>
    <t>Mide la atención a solicitudes en materia de PENTEST para robustecer la seguridad en os micrositios salvaguardando la integridad, disponibilidad y confidencialidad.</t>
  </si>
  <si>
    <t>Pruebas de Penetración (PENTEST) aplicado a los Micrositios</t>
  </si>
  <si>
    <t>(Solicitudes Resueltas / número de solicitudes totales) x 100</t>
  </si>
  <si>
    <t>Mide la atención de solicitudes de soporte a malware</t>
  </si>
  <si>
    <t>Porcentaje de solicitudes de soporte a malware atendidos</t>
  </si>
  <si>
    <t>Porcentaje de requerimientos de los sistemas del instituto implementados</t>
  </si>
  <si>
    <t xml:space="preserve">Estandarización y automatización de procesos </t>
  </si>
  <si>
    <t>= (Número de desarrollos concluidos o con avance en los tiempos y forma previstos / Total de desarrollos aprobados) x 100</t>
  </si>
  <si>
    <t>Mejoramiento de los procesos automatizados</t>
  </si>
  <si>
    <t xml:space="preserve">= (Número de soportes a aplicativos atendidos en tiempo  / Total </t>
  </si>
  <si>
    <t>Realización del Proyecto Especial de Adecuación, implantación y operación de la Plataforma Nacional de Transparencia</t>
  </si>
  <si>
    <t>Ejercicio del presupuesto del Proyecto Especial de Adecuación, implantación y operación de la Plataforma Nacional de Transparencia</t>
  </si>
  <si>
    <t>La efectividad en la entrega de herramientas y servicios para el Sistema Nacional de Transparencia y de Datos Personales  fué superior a la meta.
Los indicadores de Nuevos sistemas implementados, Disponibilidad de los servicios del Centro de Procesamiento de Datos (CPD), y Satisfacción de usuarios se mantuvieron de acuerdo a lo esperado.</t>
  </si>
  <si>
    <t>Se desarrollaron los siguientes sistemas:
1. Sistema de Gestión Documental GD-MX (Configuración e instalación terminada. En proceso de inicio de operaciones)
2. Procedimiento de Imposición de Sanciones (Desarrollo de funcionalidad terminada. En proceso de validación por área usuaria para el proceso de garantías)
3. PNT Documentos
4. Micrositio APPA
5. Micrositio (Arte urbano)
6. Micrositio (Derecho al olvido)
7. Micrositio (Semana Nacional de Transparencia)
8. Micrositio (Video Bloggers)
9. Micrositio (Transparencia Legislativa)</t>
  </si>
  <si>
    <t>Se mantiene el nivel de disponibilidad del servicio respecto al programado.</t>
  </si>
  <si>
    <t>Valor obtenido de la participación de 137 encuestados, validar la manera de capatar mayor participación de los Servidores Públicos.</t>
  </si>
  <si>
    <t>Mantenimientos y mejoras a los sistemas:
Viajes Claros, Corpus Iuris, PNT - Servicios Web SISAI estados, HCOM, IFAI- PRODATOS Mejoras al Procedimiento de Verificación, Segunda Fase de mejoras del sistema CRM del CAS, D-MX IFAI-OA, PNT - INFOMEX GF</t>
  </si>
  <si>
    <t>Soporte a los sistemas institucionales y el derivado de la atención a los Organismos Garantes Locales (PNT). Se atendieron 1373 solicitudes de un total de 1373 en el trimestre. Todas las solicitudes de soporte buscan atenderse.</t>
  </si>
  <si>
    <t>Se mantiene la difusión de los InfoTIP´s y SeguriTIP´s sobrepasando la meta alcanzada.</t>
  </si>
  <si>
    <t>Los servidores Públicos del INAI cuentan con el perfil de equipo de cómputo correspondiente para el desempeño de sus funciones y atribuciones.</t>
  </si>
  <si>
    <t>Todas las solicitudes fueron atendidas dentro de los niveles de SLA a exepción de 3.</t>
  </si>
  <si>
    <t>Se atienden en tiempo y forma las solicitudes de PENTESTING.</t>
  </si>
  <si>
    <t>Se atienden en tiempo y forma las solicitudes de MALWARE.</t>
  </si>
  <si>
    <t>Mantenimientos y mejoras a los sistemas:
Viajes Claros, Corpus Iuris, PNT - Servicios Web SISAI estados, HCOM, IFAI- PRODATOS Mejoras al Procedimiento de Verificación, Segunda Fase de mejoras del sistema CRM del CAS, D-MX IFAI-OA, PNT - INFOMEX GF.</t>
  </si>
  <si>
    <t>Se continua el desarrollo de mejoras y nuevas funcionalidades a la PNT.</t>
  </si>
  <si>
    <t>Sin cambios.</t>
  </si>
  <si>
    <t>E003 - Coordinar el Sistema Nacional de Transparencia, Acceso a la Información y de Protección de Datos Personales</t>
  </si>
  <si>
    <t>310- Dirección General de Políticas de Acceso</t>
  </si>
  <si>
    <t>Coordinar el Sistema Nacional de Transparencia y de Protección de Datos Personales, para que los órganos garantes establezcan, apliquen y evalúen acciones de acceso a la información pública,  protección y debido tratamiento de datos personales.</t>
  </si>
  <si>
    <t>Promedio de coordinación efectiva del Sistema Nacional de Transperencia</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</si>
  <si>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coordinadas de acceso a la información.</t>
  </si>
  <si>
    <t>Porcentaje de políticas de acceso que cumplen con los criterios mínimos establecidos por el INAI.</t>
  </si>
  <si>
    <t>El INAI, los órganos garantes y los sujetos obligados cuentan con políticas de acceso a la información que cumplen con los criterios mínimos establecidos por el INAI.</t>
  </si>
  <si>
    <t>(Número de políticas que cumplen con los criterios mínimos / Total de políticas documentadas en el Catálogo Nacional de Políticas de Acceso)*100</t>
  </si>
  <si>
    <t>Consultas de información estadística y diagnósticos</t>
  </si>
  <si>
    <t>Información estadística y diagnósticos sobre el ejercicio y garantía del acceso a la información consultados.</t>
  </si>
  <si>
    <t>Número total de visitas a las páginas que publiquen la información estadística y diagnósticos durante el semestre</t>
  </si>
  <si>
    <t>Visitas</t>
  </si>
  <si>
    <t>Porcentaje de políticas de los sujetos obligados asesorados documentadas en el Catálogo de políticas de acceso a la información</t>
  </si>
  <si>
    <t>Políticas de los sujetos obligados asesorados documentadas en el Catálogo de políticas de acceso a la información</t>
  </si>
  <si>
    <t>(Número total de sujetos obligados que registraron políticas en el catálogo durante el año / número total de sujetos obligados asesorados durante el año)*100</t>
  </si>
  <si>
    <t>Porcentaje de sesiones de sensibilización sobre criterios mínimos y metodología para el diseño y documentación de políticas otorgadas</t>
  </si>
  <si>
    <t>Sensibilización sobre los criterios mínimos y metodología para el diseño y documentación de políticas. indicador: dadas/programadas</t>
  </si>
  <si>
    <t>(Número de sesiones de sensibilización otorgadas / Número de sesiones de sensibilización programadas)*100</t>
  </si>
  <si>
    <t>Porcentaje de asistencias técnicas brindadas por la Dirección General de Políticas de Acceso (DGPA)</t>
  </si>
  <si>
    <t>Otorgamiento de asistencia técnica a los sujetos obligados para la formulación de políticas de acceso a la información.</t>
  </si>
  <si>
    <t>(Número de asistencias técnicas otorgadas / Número de asistencias técnicas solicitadas)*100</t>
  </si>
  <si>
    <t xml:space="preserve">Porcentaje de diagnósticos publicados y promovidos </t>
  </si>
  <si>
    <t>Publicación y promoción de información estadística y diagnósticos sobre el ejercicio y garantía del derecho de acceso a la información</t>
  </si>
  <si>
    <t>(Diagnósticos publicados y promovidos durante el año / Total de diagnósticos programados para su publicación en el año)* 100</t>
  </si>
  <si>
    <t>Realización del Proyecto Especial Censo Nacional de Transparencia, Acceso a la Información Pública y Protección de Datos Personales</t>
  </si>
  <si>
    <r>
      <t>A</t>
    </r>
    <r>
      <rPr>
        <vertAlign val="subscript"/>
        <sz val="12"/>
        <rFont val="Arial Narrow"/>
        <family val="2"/>
      </rPr>
      <t>1</t>
    </r>
    <r>
      <rPr>
        <sz val="12"/>
        <rFont val="Arial Narrow"/>
        <family val="2"/>
      </rPr>
      <t>+A</t>
    </r>
    <r>
      <rPr>
        <vertAlign val="subscript"/>
        <sz val="12"/>
        <rFont val="Arial Narrow"/>
        <family val="2"/>
      </rPr>
      <t>2</t>
    </r>
    <r>
      <rPr>
        <sz val="12"/>
        <rFont val="Arial Narrow"/>
        <family val="2"/>
      </rPr>
      <t>+A</t>
    </r>
    <r>
      <rPr>
        <vertAlign val="subscript"/>
        <sz val="12"/>
        <rFont val="Arial Narrow"/>
        <family val="2"/>
      </rPr>
      <t>3</t>
    </r>
    <r>
      <rPr>
        <sz val="12"/>
        <rFont val="Arial Narrow"/>
        <family val="2"/>
      </rPr>
      <t>+A</t>
    </r>
    <r>
      <rPr>
        <vertAlign val="subscript"/>
        <sz val="12"/>
        <rFont val="Arial Narrow"/>
        <family val="2"/>
      </rPr>
      <t>n</t>
    </r>
    <r>
      <rPr>
        <sz val="12"/>
        <rFont val="Arial Narrow"/>
        <family val="2"/>
      </rPr>
      <t xml:space="preserve"> 
donde:
A</t>
    </r>
    <r>
      <rPr>
        <vertAlign val="subscript"/>
        <sz val="12"/>
        <rFont val="Arial Narrow"/>
        <family val="2"/>
      </rPr>
      <t>n</t>
    </r>
    <r>
      <rPr>
        <sz val="12"/>
        <rFont val="Arial Narrow"/>
        <family val="2"/>
      </rPr>
      <t>= (Porcentaje de avance de la actividad n al trimestre) * (Porcentaje de contribución de la actividad al logro de la meta anual)</t>
    </r>
    <r>
      <rPr>
        <b/>
        <sz val="12"/>
        <rFont val="Arial Narrow"/>
        <family val="2"/>
      </rPr>
      <t>/</t>
    </r>
    <r>
      <rPr>
        <sz val="12"/>
        <rFont val="Arial Narrow"/>
        <family val="2"/>
      </rPr>
      <t>100</t>
    </r>
  </si>
  <si>
    <t>Realización del Proyecto Especial Encuesta Nacional de Acceso a la Información Pública y Protección de Datos Personales (ENAID) 2016</t>
  </si>
  <si>
    <t>Ejercicio del presupuesto del Proyecto Especial Encuesta Nacional de Acceso a la Información Pública y Protección de Datos Personales (ENAID) 2016</t>
  </si>
  <si>
    <r>
      <t>(Presupuesto ejercido</t>
    </r>
    <r>
      <rPr>
        <b/>
        <sz val="12"/>
        <rFont val="Arial Narrow"/>
        <family val="2"/>
      </rPr>
      <t>/</t>
    </r>
    <r>
      <rPr>
        <sz val="12"/>
        <rFont val="Arial Narrow"/>
        <family val="2"/>
      </rPr>
      <t>Monto aprobado)* 100</t>
    </r>
  </si>
  <si>
    <t>Realización del Proyecto Especial Implementación de Contrataciones Abiertas</t>
  </si>
  <si>
    <t>Dado que los diagnósticos Censo Nacional de Tranparencia, Acceso a la Información Pública y Protección de Datos Personales y Encuesta Nacional de Acceso a la Información Pública y Protección de Datos Personales, estuvieron disponibles al público a partir de los meses de noviembre y diciembre , se generaron 1524 consultas a los micrositios de los documentos en la pagina internet del INAI, en tanto que en la página internet del INEGI se generaron 584 entradas a los mismos documentos.</t>
  </si>
  <si>
    <t xml:space="preserve">Se asesoraron a distintos sujetos obligados para documentar políticas, sin embargo no se encuentra todavía a disposición del público el Catálogo Nacional de Políticas, por lo que no ha sido posible documentarlas en el mismo. </t>
  </si>
  <si>
    <t>Se impartieron 12 cursos de capacitación en materia de acceso a la información, de 12 programados, donde se llevó a cabo la sensibilización sobre criterios mínimos y metodología para la documentación de políticas. Además se impartieron 4 sesiones programadas de sensibilización a Sujetos Obligados, como la SFP, INE, ASF y Gobierno del Estado de Chihuahua.</t>
  </si>
  <si>
    <t>Se llevaron a cabo 2 reuniones de asistencia técnica de dos solicitudes recibidas por parte de sujetos obligados en materia de formulación e implementación de politicas de acceso, en el caso específico de la herramienta comisiones abiertas.</t>
  </si>
  <si>
    <t>Se entregaron los diagnósticos Censo Nacional de Transparencia, Acceso a la Información Pública y Protección de Datos Personales y Encuesta Nacional de Acceso a la Información Pública y Protección de Datos Personales, así como el Proyecto #MapaDAI</t>
  </si>
  <si>
    <t>El 12 de diciembre de 2016, se presentó públicamente el diagnóstico Censo Nacional de Transparencia, Acceso a la Información Pública y Protección de Datos Personales, concluyendo así el proyecto. Los resultados del mismo también fueron presentados a la Comisión Permanente de Políticas de Acceso para su validación dentro de la Tercera Sesión Ordinaria y en su Cuarta Sesión Ordinaria como Cierre del proyecto.</t>
  </si>
  <si>
    <t>El 12 de diciembre de  2016, se presentó públicamente el diagnóstico Encuesta Nacional de Acceso a la Información Pública y Protección de Datos Personales, concluyendo así el proyecto. Sin embargo los resultados del mismo fueron presentados a la Comisión Permanente de Políticas de Acceso para su validación, el 14 de noviembre de 2016 dentro de su Tercera Sesión Ordinaria.</t>
  </si>
  <si>
    <t>Se ejerció al 100% el ejercicio del presupuesto asignado al programa especial Encuesta Nacional de Acceso a la Información Pública y Protección de Datos Personales, señalandose un total devengado de $8,637,658.99 Pesos</t>
  </si>
  <si>
    <t>Esta pendiente la publicación y presentación pública del esquema del estandar aprobado en su Cuarta Sesión Ordinaria del 12 de diciembre de 2016.</t>
  </si>
  <si>
    <t>Con base en el numeral vigésimo primero de los Lineamientos del SEDI publicados el 10 de junio de 2014 (ACT-PUB-10-06-2015.04), el indicador “Porcentaje de políticas de acceso que impactan en índices y métricas enfocados a la medición del ejercicio, cumplimiento y garantía del derecho de acceso a la información” de nivel “Propósito” se eliminó  y se sustituyó por el indicador "Porcentaje de políticas de acceso que cumplen con los criterios mínimos establecidos por el INAI" con la finalidad de reflejar de mejor manera el quehacer de la Dirección General.</t>
  </si>
  <si>
    <t>Con base en el numeral vigésimo primero de los Lineamientos del SEDI publicados el 10 de junio de 2014 (ACT-PUB-10-06-2015.04), el indicador “Consultas de información estadística y diagnósticos” de nivel “Componente” se incluyó en la MIR con el objetivo de reflejar de mejor manera el quehacer de la Dirección General.</t>
  </si>
  <si>
    <t>Con base en el numeral vigésimo primero de los Lineamientos del SEDI publicados el 10 de junio de 2014 (ACT-PUB-10-06-2015.04), el indicador “Porcentaje de políticas de los sujetos obligados asesorados documentadas en el Catálogo de políticas de acceso a la información” de nivel “Componente” se incluyó en la MIR con el objetivo de reflejar de mejor manera el quehacer de la Dirección General.</t>
  </si>
  <si>
    <t>Porcentaje de políticas y acciones desarrolladas por el INAI, los órganos garantes y los sujetos obligados, orientadas a mejorar el ejercicio y garantía del derecho de acceso a la información, que utilizan información y diagnósticos desarrollados por el INAI.</t>
  </si>
  <si>
    <t>Con base en el numeral vigésimo primero de los Lineamientos del SEDI publicados el 10 de junio de 2014 (ACT-PUB-10-06-2015.04), el indicador “Porcentaje de políticas y acciones desarrolladas por el INAI, los órganos garantes y los sujetos obligados, orientadas a mejorar el ejercicio y garantía del derecho de acceso a la información, que utilizan información y diagnósticos desarrollados por el INAI.” de nivel “Componente” se eliminó; sin embargo, los indicadores reportados reflejan el quehacer de la Dirección General.</t>
  </si>
  <si>
    <t>Variación en el total de políticas y acciones registradas y en proceso de implementación en el marco del Sistema Nacional de Transparencia.</t>
  </si>
  <si>
    <t>Con base en el numeral vigésimo primero de los Lineamientos del SEDI publicados el 10 de junio de 2014 (ACT-PUB-10-06-2015.04), el indicador “Variación en el total de políticas y acciones registradas y en proceso de implementación en el marco del Sistema Nacional de Transparencia.” de nivel “Componente” se eliminó; sin embargo, los indicadores reportados reflejan el quehacer de la Dirección General.</t>
  </si>
  <si>
    <t>Con base en el numeral vigésimo primero de los Lineamientos del SEDI publicados el 10 de junio de 2014 (ACT-PUB-10-06-2015.04), el indicador “Porcentaje de sesiones de sensibilización sobre criterios mínimos y metodología para el diseño y documentación de políticas otorgadas”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</si>
  <si>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asistencias técnicas brindadas por la Dirección General de Políticas de Acceso (DGPA)” de nivel “Actividad” se incluyó en la MIR con el objetivo de reflejar de mejor manera el quehacer de la Dirección General.</t>
  </si>
  <si>
    <t>Con base en el numeral vigésimo primero de los Lineamientos del SEDI publicados el 10 de junio de 2014 (ACT-PUB-10-06-2015.04), el indicador Porcentaje de diagnósticos publicados y promovidos ” de nivel “Actividad” se incluyó en la MIR con el objetivo de reflejar de mejor manera el quehacer de la Dirección General.</t>
  </si>
  <si>
    <t>Con base en el numeral vigésimo primero de los Lineamientos del SEDI publicados el 10 de junio de 2014 (ACT-PUB-10-06-2015.04), el indicador “Porcentaje de avance del Proyecto ” de nivel “Actividad” se incluyó en la MIR con el objetivo de reflejar de mejor manera el quehacer de la Dirección General.</t>
  </si>
  <si>
    <t>Con base en el numeral vigésimo primero de los Lineamientos del SEDI publicados el 10 de junio de 2014 (ACT-PUB-10-06-2015.04), el indicador “Porcentaje de presupuesto ejercido ” de nivel “Actividad” se incluyó en la MIR con el objetivo de reflejar de mejor manera el quehacer de la Dirección General.</t>
  </si>
  <si>
    <t>Porcentaje de políticas conforme a lineamientos y /o criterios.</t>
  </si>
  <si>
    <t>Con base en el numeral vigésimo primero de los Lineamientos del SEDI publicados el 10 de junio de 2014 (ACT-PUB-10-06-2015.04), el indicador “Porcentaje de políticas conforme a lineamientos y /o criterios.” de nivel “Actividad” se eliminó; sin embargo, los indicadores reportados reflejan el quehacer de la Dirección General.</t>
  </si>
  <si>
    <t>Porcentaje de lineamientos y /o criterios,  para la publicación de información emitidos por el INAI.</t>
  </si>
  <si>
    <t>Con base en el numeral vigésimo primero de los Lineamientos del SEDI publicados el 10 de junio de 2014 (ACT-PUB-10-06-2015.04), el indicador “Porcentaje de lineamientos y /o criterios,  para la publicación de información emitidos por el INAI.” de nivel “Actividad” se eliminó; sin embargo, los indicadores reportados reflejan el quehacer de la Dirección General.</t>
  </si>
  <si>
    <t>Porcentaje de herramientas diseñadas o mejoradas que faciliten el ejercicio y la garantía del derecho de acceso a la información</t>
  </si>
  <si>
    <t>Con base en el numeral vigésimo primero de los Lineamientos del SEDI publicados el 10 de junio de 2014 (ACT-PUB-10-06-2015.04), el indicador “Porcentaje de herramientas diseñadas o mejoradas que faciliten el ejercicio y la garantía del derecho de acceso a la información” de nivel “Actividad” se eliminó; sin embargo, los indicadores reportados reflejan el quehacer de la Dirección General.</t>
  </si>
  <si>
    <t>Conceptualización, diseño, implementación y mejora de herramientas que faciliten el ejercicio y la garantía del derecho de acceso a la información.</t>
  </si>
  <si>
    <t>Con base en el numeral vigésimo primero de los Lineamientos del SEDI publicados el 10 de junio de 2014 (ACT-PUB-10-06-2015.04), el indicador “Conceptualización, diseño, implementación y mejora de herramientas que faciliten el ejercicio y la garantía del derecho de acceso a la información.” de nivel “Actividad” se eliminó; sin embargo, los indicadores reportados reflejan el quehacer de la Dirección General.</t>
  </si>
  <si>
    <t>Promedio de calificaciones sobre experiencia y satisfacción del usuario en relación con el uso las herramientas informáticas, a través de reactivos específicos al respecto.</t>
  </si>
  <si>
    <t>Con base en el numeral vigésimo primero de los Lineamientos del SEDI publicados el 10 de junio de 2014 (ACT-PUB-10-06-2015.04), el indicador “Promedio de calificaciones sobre experiencia y satisfacción del usuario en relación con el uso las herramientas informáticas, a través de reactivos específicos al respecto.” de nivel “Actividad” se eliminó; sin embargo, los indicadores reportados reflejan el quehacer de la Dirección General.</t>
  </si>
  <si>
    <t>Porcentaje de publicación de diagnósticos elaborados o actualizados</t>
  </si>
  <si>
    <t>Con base en el numeral vigésimo primero de los Lineamientos del SEDI publicados el 10 de junio de 2014 (ACT-PUB-10-06-2015.04), el indicador “Porcentaje de publicación de diagnósticos elaborados o actualizados” de nivel “Actividad” se eliminó; sin embargo, los indicadores reportados reflejan el quehacer de la Dirección General.</t>
  </si>
  <si>
    <t>Porcentaje de diagnósticos publicados y difundidos por diversos medios, tales como boletines de prensa, banners en páginas de internet, oficios, circulares e inserciones en revistas y periódicos de circulación nacional.</t>
  </si>
  <si>
    <t>Con base en el numeral vigésimo primero de los Lineamientos del SEDI publicados el 10 de junio de 2014 (ACT-PUB-10-06-2015.04), el indicador “Porcentaje de diagnósticos publicados y difundidos por diversos medios, tales como boletines de prensa, banners en páginas de internet, oficios, circulares e inserciones en revistas y periódicos de circulación nacional” de nivel “Actividad” se eliminó; sin embargo, los indicadores reportados reflejan el quehacer de la Dirección General.</t>
  </si>
  <si>
    <t>Porcentaje de diagnósticos promovidos</t>
  </si>
  <si>
    <t>Con base en el numeral vigésimo primero de los Lineamientos del SEDI publicados el 10 de junio de 2014 (ACT-PUB-10-06-2015.04), el indicador “Porcentaje de diagnósticos promovidos” de nivel “Actividad” se eliminó; sin embargo, los indicadores reportados reflejan el quehacer de la Dirección General.</t>
  </si>
  <si>
    <t>610 - Dirección General de Vinculación, Coordinación y Colaboración con Entidades Federativas</t>
  </si>
  <si>
    <t>Coordinar el Sistema Nacional de Transparencia y de Protección de Datos Personales, para que los órganos garantes establezcan, apliquen y evalúen acciones de acceso a la información pública, protección y debido tratamiento de datos personales</t>
  </si>
  <si>
    <t>                              Coordinación del Secretariado Ejecutivo del Sistema Nacional de Transparencia</t>
  </si>
  <si>
    <t>Contribuir a coordinar el Sistema Nacional de Transparencia, Acceso a la Información Pública y de Protección de Datos Personales, para que los órganos garantes establezcan, apliquen y evalúen acciones de acceso a la información pública, protección y debido tratamiento de datos personales mediante un canal institucional de vinculación, coordinación y colaboración en las acciones relativas a la política pública transversal en la materia</t>
  </si>
  <si>
    <t>Promedio de cumplimiento de promoción, vinculación y  capacitación con las entidades federativas y municipios</t>
  </si>
  <si>
    <t>Los órganos garantes locales y sujetos obligados locales disponen de un canal institucional de vinculación, coordinación y colaboración en las acciones relativas a la política pública transversal de transparencia, acceso a la información y debido tratamiento de datos personales.</t>
  </si>
  <si>
    <t>2√(Porcentaje de cumplimiento del Programa Permanente de vinculación con las entidades federativas y municipios * Porcentaje del cumplimiento del Programa permanente de capacitación a los servidores públicos en las entidades federativas y municipios)</t>
  </si>
  <si>
    <t>Porcentaje del cumplimiento de promoción y vinculación con  entidades federativas y los municipios</t>
  </si>
  <si>
    <t>Programa permanente de promoción y vinculación con las entidades federativas y los municipios  en coordinación con el Sistema Nacional de Transparencia implementado</t>
  </si>
  <si>
    <t>(número de actividades realizadas / número de actividades programadas) *100</t>
  </si>
  <si>
    <t>Porcentaje del cumplimiento de vinculación y capacitación a entidades federativas y los municipios</t>
  </si>
  <si>
    <t>Programa permanente de capacitación a los servidores públicos de las entidades federativas y los municipios en coordinación con el Sistema Nacional de Transparencia implementado</t>
  </si>
  <si>
    <t>(número de actividades realizadas  / número de actividades programadas) *100</t>
  </si>
  <si>
    <t>Porcentaje de eventos de promoción en materia de transparencia, acceso a la información, protección de datos y gestión documental y en las entidades federativas</t>
  </si>
  <si>
    <t>Organización eventos de promoción en coordinación con los integrantes del SNT</t>
  </si>
  <si>
    <t>(Total de eventos de promoción organizados en las entidades federativas / Total de teventos programados) + (total de eventos solicitados)  *100</t>
  </si>
  <si>
    <t xml:space="preserve">Número de foros de consulta y mesas de diálogo  con actores relevantes </t>
  </si>
  <si>
    <t>Organización de 4 foros de consulta y mesas de diálogo con actores relevantes para coadyuvar en la elaboración y ejecución del Programa Nacional de Transparencia y Acceso a la Información del Sistema Nacional de Transparencia</t>
  </si>
  <si>
    <t>Sumatoria de foros de consulta y mesas de dialogo</t>
  </si>
  <si>
    <t>Otro (valor absoluto)</t>
  </si>
  <si>
    <t>Porcentaje de atención a reuniones y eventos convocados en las entidades federativas</t>
  </si>
  <si>
    <t>Representación institucional del INAI en las entidades federativas</t>
  </si>
  <si>
    <t>(número reuniones atendidas / número de reuniones convocadas) *100</t>
  </si>
  <si>
    <t>Porcentaje de Convenios de Colaboración firmados</t>
  </si>
  <si>
    <t>Suscripción de Convenios de Colaboración con las entidades federativas y los Municipios para la instrumentación de los programas del INAI en el ámbito nacional</t>
  </si>
  <si>
    <t>(número de convenios firmados / número de convenios programados) + (número de convenios solicitados) *100</t>
  </si>
  <si>
    <t>Número de proyectos de promoción  implementados en coordinación con las Entidades Federativas y el Sistema Nacional de Transparencia</t>
  </si>
  <si>
    <t>Implementación de proyectos de promoción en materia de transparencia, acceso a la información y protección de datos en coordinación con las Entidades Federativas y el Sistema Nacional de Transparencia</t>
  </si>
  <si>
    <t>(número de proyectos realizados / número de proyectos programados) +(número de proyectos solicitados) *100</t>
  </si>
  <si>
    <t>Porcentaje de asesorias, consultorias y reuniones de trabajo realizadas para la armonización de leyes de las entidades federativas</t>
  </si>
  <si>
    <t>Impulso a la armonización de las leyes en materia de transparencia, acceso a la información y protección de datos personales de las entidades federativas</t>
  </si>
  <si>
    <t>(número de asesorias, consultorias y reuniones realizadas / número de asesorías, consultorías y reuniones solicitadas) *100</t>
  </si>
  <si>
    <t>Numero de eventos conmemorativos del Día Internacional de Protección de Datos Personales en el país</t>
  </si>
  <si>
    <t>Organización de 8 eventos de conmemoración del Día Internacional de Protección de Datos Personales 2016 en las entidades federativas</t>
  </si>
  <si>
    <t>Sumatoria de eventos  conmemorativos realizados</t>
  </si>
  <si>
    <t>Porcentaje de talleres regionales  organizados en materia de transparencia, acceso a la información, protección de datos personales y temas relacionados en las entidades federativas en coordinación con las instancias del SNT</t>
  </si>
  <si>
    <t>Organización talleres regionales en materia de transparencia, acceso a la información,  protección de datos personales y temas relacionados en coordinación con las intancias del SNT</t>
  </si>
  <si>
    <t xml:space="preserve">(Total de talleres regionales organizados en materia de transparencia, acceso a la información pública, protección de datos personales y temas relacionados / Total de talleres programados)  *100
</t>
  </si>
  <si>
    <t>Porcentaje de talleres presenciales organizados en materia de transparencia y acceso a la información pública en las entidades federativas</t>
  </si>
  <si>
    <t>Organización de talleres presenciales en materia de transparencia, acceso a la información pública, protección de datos personales y temas relacionados en las entidades federativas</t>
  </si>
  <si>
    <t xml:space="preserve">(Total de talleres organizados en materia de transparencia, acceso a la información pública, protección de datos personales y temas relacionados / Total de talleres programados) + ( número de talleres solicitados) *100
</t>
  </si>
  <si>
    <t>Porcentaje de acciones de fortalecimiento y acompañamiento a los Municipios</t>
  </si>
  <si>
    <t>Fortalecimiento y acompañamiento a los Municipios en materia de transparencia, acceso a la información, protección de datos y temas relacionados</t>
  </si>
  <si>
    <t>(Total de talleres organizados con los Municipios / Total de talleres solicitados) + (total de reuniones de trabajo atendidas / total de reuniones de trabajo solicitadas) *100</t>
  </si>
  <si>
    <t>Porcentaje de talleres realizados en coordinación con el AGN, la ASF, el INEGI y las diferentes instancias del Sistema Nacional de Transparencia en las entidades federativas</t>
  </si>
  <si>
    <t>Organización de talleres presenciales en coordinación con el AGN, la ASF, el INEGI y las diferentes instancias del Sistema Nacional de Transparencia en las entidades federativas</t>
  </si>
  <si>
    <t>(Total de talleres organizados / número de talleres programados) + (número de talleres solicitados) *100</t>
  </si>
  <si>
    <t xml:space="preserve">El SNT renovó a sus coordinadores el 7 y 8 de noviembre lo que provoco un retraso en el inicio de los trabajos de construcción del Programa Nacional de Transparencia y Acceso a la Información. </t>
  </si>
  <si>
    <t>Con motivo de las reformas legales en materia de transparencia, acceso a la información y protección de datos personales, no se ha requerido la firma de Convenios de Colaboración.</t>
  </si>
  <si>
    <t>Número de eventos conmemorativos del Día Internacional de Protección de Datos Personales en el país</t>
  </si>
  <si>
    <t>La armonización legislativa continúa, así como la revisión de los lineamientos del SNT, por lo cual no se han llevado a cabo las capacitaciones en coordinación con el AGN, la ASF y el INEGI.</t>
  </si>
  <si>
    <t xml:space="preserve">Se ajustó la meta para ser congruente con el nombre, método de cálculo y unidad de medida definidos. </t>
  </si>
  <si>
    <t>Las metas del  primer y segundo trimestre se transladaron al tercer y cuatro trimestre toda vez que el Programa Nacional de Transparencia se comenzará a integrar el segundo semestre de 2016. Actualmente se está contruyendo la agenda de Colaboración del SNT.</t>
  </si>
  <si>
    <t>Las metas del primer y segundo trimestre se modifican a 0%, toda vez que se tiene que terminar la armonización legislativa en las entidades federativas, a fin de poder llevar a cabo acciones de vinculación a través de la suscripción de convenios de colaboración.</t>
  </si>
  <si>
    <t>Las metas del primer y segundo trimestre se modifican a 0%, toda vez que se tiene que terminar la armonización legislativa en las entidades federativas, así como contar con la normatividad completa del Sistema Nacional de Transparencia y contar con la Agenda de Coordinación del SNT, para posteriormente llevar a cabo la implementación de los proyectos previstos en el indicador.</t>
  </si>
  <si>
    <t>Las metas del primer trimestre y segundo trimestre se modifican a 0%, toda vez que no se ha concluido la armonización legislativa y no se cuentan con los lineamientos del SNT, documentos sobre los cuales se imparte la capacitación.</t>
  </si>
  <si>
    <t>Las metas del primer trimestre y trimestre semestre se modifican a 0%, toda vez que no se ha concluido la armonización legislativa y no se cuentan con los lineamientos del SNT, documentos sobre los cuales se imparte la capacitación.</t>
  </si>
  <si>
    <t>Justificación de eliminación de indicadores</t>
  </si>
  <si>
    <t>Con base en el numeral vigésimo primero de los Lineamientos del SEDI publicados el 10 de junio de 2014 (ACT-PUB-10-06-2015.04), los indicadores “Organización de 32 talleres presenciales en materia de transparencia y acceso a la información pública en las entidades federativas” y "Organización de 32 talleres presenciales  en materia de protección de datos personales y privacidad en las entidades federativas" de nivel “Actividad” se eliminaron y se sustituyeron por el indicador "Porcentaje de talleres presenciales organizados en materia de transparencia y acceso a la información pública en las entidades federativas" con la finalidad de reflejar de mejor manera el quehacer de la Dirección General.</t>
  </si>
  <si>
    <t>Organización  de 4 talleres  en el uso de la Plataforma Nacional de Transparencia a los administradores de los sistemas electrónicos de los Organismos garantes de las entidades federativas</t>
  </si>
  <si>
    <t>Con base en el numeral vigésimo primero de los Lineamientos del SEDI publicados el 10 de junio de 2014 (ACT-PUB-10-06-2015.04), el indicador “Organización  de 4 talleres  en el uso de la Plataforma Nacional de Transparencia a los administradores de los sistemas electrónicos de los Organismos garantes de las entidades federativas” de nivel “Actividad” se eliminó; sin embargo, los indicadores reportados reflejan el quehacer de la Dirección General.</t>
  </si>
  <si>
    <t>620 - Dirección General Técnica, Seguimiento y Normatividad</t>
  </si>
  <si>
    <t xml:space="preserve">Contribuir a coordinar el Sistema Nacional de Transparencia y de Protección de Datos Personales (SNT) para que los órganos garantes establezcan, apliquen y evalúen acciones de acceso a la información pública, protección y debido tratamiento de datos personales a través de la provisión de medios estandarizados.
</t>
  </si>
  <si>
    <t>Índice de la aplicación estandarizada de los lineamientos normativos y políticas del SNT por parte de sus integrantes</t>
  </si>
  <si>
    <t xml:space="preserve">Los integrantes del SNT cuentan con medios estandarizados para garantizar la transparencia y el acceso a los derechos de información y protección de datos. </t>
  </si>
  <si>
    <t>Índice = Calificación general de aplicación de los instrumentos - Factor de variabilidad de las calificaciones entre los integrantes (*escala considerada del 1 al 10, siendo el que tiene un nivel de aplicación total el número 10)
Dónde: 
Calificación general de aplicación de los instrumentos = ((((Calificación del integrante 1 del SNT en la aplicación del instrumento 1) +  (Calificación del integrante 2 del SNT en la aplicación del instrumento 1) + ... +  (Calificación del integrante 35 del SNT en la aplicación del instrumento 1) +  (Calificación del integrante 36 del SNT en la aplicación del instrumento 1))/36) +  (((Calificación del integrante 1 del SNT en la aplicación del instrumento 2) +  ... + (Calificación del integrante 36 del SNT en la aplicación del instrumento 2))/36) + ... + (((Calificación del integrante 1 del SNT en la aplicación del instrumento n) +  ... + (Calificación del integrante 36 del SNT en la aplicación del instrumento n))/36))/n
Factor de variabilidad entre los integrantes = ((((Calificación del integrante 1 del SNT en la aplicación del instrumento 1) - (Calificación general de aplicación de los instrumentos))^2 +  ((Calificación del integrante 2 del SNT en la aplicación del instrumento 1) - (Calificación general de aplicación de los instrumentos))^2 + ... + ((Calificación del integrante 35 del SNT en la aplicación del instrumento 1) - (Calificación general de aplicación de los instrumentos))^2 +  ((Calificación del integrante 36 del SNT en la aplicación del instrumento 1) - (Calificación general de aplicación de los instrumentos))^2 +  ((Calificación del integrante 1 del SNT en la aplicación del instrumento 2) - (Calificación general de aplicación de los instrumentos))^2 + ... + ((Calificación del integrante 36 del SNT en la aplicación del instrumento 2) - (Calificación general de aplicación de los instrumentos))^2 + ... +  ((Calificación del integrante 1 del SNT en la aplicación del instrumento n) - (Calificación general de aplicación de los instrumentos))^2 + ... + ((Calificación del integrante 36 del SNT en la aplicación del instrumento n) - (Calificación general de aplicación de los instrumentos))^2/ (36*n))) ^ 1/2</t>
  </si>
  <si>
    <t>Porcentaje de cobertura normativa en materias prioritarias para el funcionamiento del SNT</t>
  </si>
  <si>
    <t xml:space="preserve">Programa permanente de integración, coordinación y seguimiento de los lineamientos del SNT ejecutado.
</t>
  </si>
  <si>
    <t>(Número de materias prioritarias comprendidas en los lineamientos normativos  del SNT / Número de materias prioritarias para el funcionamiento del SNT) * 100</t>
  </si>
  <si>
    <t>Porcentaje de cumplimiento de la Agenda y del PNT</t>
  </si>
  <si>
    <t>Programa permanente de integración, coordinación y seguimiento de la "Agenda de Coordinación y Colaboración de los Integrantes del SNT" (Agenda) y el "Programa Nacional del SNT" (PNT)  ejecutado.</t>
  </si>
  <si>
    <t>(Número de acciones de la Agenda y líneas de acción del PNT con avance en su cumplimiento / Número de acciones de la Agenda y líneas de acción del PNT) * 100</t>
  </si>
  <si>
    <t>Porcentaje de acuerdos tomados por el Consejo Nacional y las instancias del SNT cumplidos</t>
  </si>
  <si>
    <t>Programa de seguimiento técnico del Consejo Nacional y las instancias del SNT ejecutado.</t>
  </si>
  <si>
    <t>(Número de acuerdos cumplidos por las instancias e integrantes del SNT / Número total de acuerdos tomados por el Consejo Nacional y las instancias del SNT) *100</t>
  </si>
  <si>
    <t>Porcentaje de propuestas de instrumentos normativos  documentadas y listas para su análisis</t>
  </si>
  <si>
    <t>Coordinación y documentación de las propuestas de instrumentos normativos sobre el SNT.</t>
  </si>
  <si>
    <t>(Número de propuestas de instrumentos normativos documentados para su análisis / Número total de propuestas de instrumentos normativos recibidos) *100</t>
  </si>
  <si>
    <t>Porcentaje de lineamientos dictaminados respecto del total</t>
  </si>
  <si>
    <t>Revisión y apoyo en la dictaminación de los instrumentos normativos del SNT.</t>
  </si>
  <si>
    <t>(Número de instrumentos normativos dictaminados / Número total de instrumentos normativos analizados) * 100</t>
  </si>
  <si>
    <t>Porcentaje de instrumentos normativos publicados</t>
  </si>
  <si>
    <t>Publicación de instrumentos normativos aprobados.</t>
  </si>
  <si>
    <t>(Número de instrumentos normativos publicados  en el DOF / Número total de instrumentos normativos aprobados) * 100</t>
  </si>
  <si>
    <t>Porcentaje de instrumentos de política pública para la Agenda y el PNT analizados para su integración</t>
  </si>
  <si>
    <t>Análisis para la integración de propuestas de instrumentos de política pública para la Agenda y el PNT.</t>
  </si>
  <si>
    <t>(Número de contenidos de política pública analizados para su integración en la Agenda y el PNT / Número de contenidos de política pública identificados en las propuestas recibidas) *100</t>
  </si>
  <si>
    <t>Porcentaje de acciones para la operación de la Agenda y el PNT revisadas</t>
  </si>
  <si>
    <t xml:space="preserve">Revisión de acciones para la operación de la Agenda y del PNT.
</t>
  </si>
  <si>
    <t>(Número de acciones para la operación de la Agenda y el PNT revisadas / Número de acciones para la operación de la Agenda y el PNT) *100</t>
  </si>
  <si>
    <t>Porcentaje de acuerdos de las instancias del SNT con acciones de verificación desde la DGTSN</t>
  </si>
  <si>
    <t>Verificación del cumplimiento de los acuerdos de las instancias del SNT</t>
  </si>
  <si>
    <t>(Número de acuerdos de las instancias del SNT con acciones de verificación realizadas / Número de acuerdos de las instancias del SNT con acciones de verificación programadas) * 100</t>
  </si>
  <si>
    <t>Porcentaje de informes elaborados sobre el SNT</t>
  </si>
  <si>
    <t>3.2.- Elaboración de informes sobre el SNT.</t>
  </si>
  <si>
    <t>(Número de informes elaborados / Número de informes programados) * 100</t>
  </si>
  <si>
    <t>Este valor para el índice se obtiene a partir de las calificaciones plasmadas en el tablero de control sobre la aplicación de los lineamientos y políticas de los integrantes del SNT. Este instrumento se alimenta del reporte de acciones de implementación para cada uno de los 10 instrumentos normativos (2 instrumentos para la normatividad del SNT y 8 de las materias relevantes) y los 2 instrumetos de política pública (Agenda y Programa Nacional de Transparencia) emitidos por el SNT</t>
  </si>
  <si>
    <t>Las bases de interpretación de la Ley General de Transparencia y Acceso a la Información Pública marcan de manera enunciativa 16 temas cuya normatividad ha de ser impulsada para ser expedida en el marco del Sistema Nacional de Transparencia, dichos temas han sido cubiertos en los instrumentos normativos que a la fecha han sido aprobados y publicados.</t>
  </si>
  <si>
    <t>Al momento ha correspondido la operación de 12 acciones específicas de la Agenda, el Programa Nacional de Transparencia aún se encuentra en construcción. Estas acciones se han dado en las temáticas de:
- Perspectiva presupuestaria
- Fortalecimiento institucional
- Armonización legislativa
- Estrategia de comunicación y difusión del SNT
- Elaboración del Programa Nacional de Transparencia</t>
  </si>
  <si>
    <t>De los 18 acuerdos que requieren acciones de seguimiento, se han cumplido en su totalidad 17 de ellos.</t>
  </si>
  <si>
    <t>Porcentaje de propuestas de instrumentos normativos documentadas y listas para su análisis</t>
  </si>
  <si>
    <t>Se recibieron 2 dictamenes de la Comisión de Indicadores, Evaluación e Investigación para su presentación en Consejo Nacional, los cuáles fueron documentados para su análisis, votación y aprobación.</t>
  </si>
  <si>
    <t>La Comisión de Indicadores, Evaluación e Investigación analizó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a partir de dicho análisis se generaron 2 dictámenes, los cuáles fueron puestos a consideración del Consejo Nacional.</t>
  </si>
  <si>
    <t>Durante la Segunda Sesión Ordinaria del Consejo Nacional se aprobaron dos acuerdos modificatorios de disposiciones emitidas por el Sistema Nacional de Transparencia (CONAIP/SNT/ACUERDO/26/10/2016-03 y CONAIP/SNT/ACUERDO/26/10/2016-04). Ambos fueron publicados el día 2 de noviembre en el Diario Oficial de la Federación.</t>
  </si>
  <si>
    <t>Se han procesado, analizado e integrado 15 propuestas de consideraciones por parte de los Integrantes del SNT a los cuestionarios y listados de contenidos de los ejes del Programa Nacional de Transparencia. Esto dentro de la etapa de construcción del diagnóstico del mismo Programa.</t>
  </si>
  <si>
    <t>Se han implementado las tres acciones contempladas para el trimestre de las establecidas en el ANEXO - Ruta de Trabajo y propuesta de Calendario General de Actividades, del Informe que rindió el Secretario Ejecutivo del SNT respecto a la implementación de los Lineamientos para la Elaboración, Ejecución y Evaluación del Programa Nacional de Transparencia y Acceso a la Información.</t>
  </si>
  <si>
    <t>Durante la Segunda Sesión Ordinaria del año 2016 se tomaron 4 acuerdos. Todos ellos han tenido acciones de seguimiento programadas y dichas acciones se han verificado. Estos acuerdos están en estatus de "Cumplido".</t>
  </si>
  <si>
    <t>El segundo informe semestral del estado que guarda el Sistema Nacional de Transparencia ha sido elaborado y se encuentra en proceso de ser retroalimentado por las áreas del Instituto para su presentación durante el mes de enero.</t>
  </si>
  <si>
    <t>Porcentaje de acuerdos que cuentan con estrategia de cumplimiento</t>
  </si>
  <si>
    <t>Con base en el numeral vigésimo primero de los Lineamientos del SEDI publicados el 10 de junio de 2014 (ACT-PUB-10-06-2015.04), el indicador “Porcentaje de acuerdos que cuentan con estrategia de cumplimiento” de nivel “Actividad” se eliminó; sin embargo, los indicadores reportados reflejan el quehacer de la Dirección General.</t>
  </si>
  <si>
    <t>Programa M-001
Actividades de apoyo administrativo</t>
  </si>
  <si>
    <t>En seguimiento a la metodología de Evaluación de Desempeño implementada por el Instituto se reportan matrices de indicador para resutado, indicadores de desempeño y avance de metas por Unidad Administrativa. La Unidad Administrativa adscitas a este Programa Presupuestario es:</t>
  </si>
  <si>
    <t>Dirección General de Administración</t>
  </si>
  <si>
    <t>M001 - Actividades de apoyo administrativo</t>
  </si>
  <si>
    <t>210 - Administración</t>
  </si>
  <si>
    <t>210 - Dirección General de Administración</t>
  </si>
  <si>
    <t>Contribuir a impulsar el desempeño organizacional y promover un modelo institucional de servicio público orientado a resultados y con perspectiva de género, mediante una adecuada administración de los recursos humanos, financieros, materiales y servicios generales.Contribuir a impulsar el desempeño organizacional y promover un modelo institucional de servicio público orientado a resultados y con perspectiva de género, mediante una adecuada administración de los recursos humanos, financieros, materiales y servicios generales.</t>
  </si>
  <si>
    <t>Índice de calidad en servicios</t>
  </si>
  <si>
    <t>La DGA proporciona servicios de calidad.</t>
  </si>
  <si>
    <t>(0.33 (calificación promedio de los servicios otorgados por la DRF) + 0.33 (calificación promedio de los servicios otorgados por la DRMSG) + 0.33 (calificación promedio de los servicios otorgados por la DDHO))</t>
  </si>
  <si>
    <t>Promedio otorgado por  los usuarios de los servicios proporcionados por la DGA</t>
  </si>
  <si>
    <t>Servicios proporcionados satisfactoriamente</t>
  </si>
  <si>
    <t>(Suma de las calificaciones obtenidas en la encuesta de satisfacción/ Total de reactivos calificados en la encuesta de satisfacción)</t>
  </si>
  <si>
    <t>Porcentaje de requerimientos atendidos.</t>
  </si>
  <si>
    <t>Prestación de servicios</t>
  </si>
  <si>
    <t>(Número de requerimientos de servicios atendidos  / Número total de requerimientos de servicios solicitados) x 100</t>
  </si>
  <si>
    <t>Porcentaje de requerimientos presentados en tiempo.</t>
  </si>
  <si>
    <t>(Número de requerimientos de servicios presentados conforme a los plazos establecidos en los procesos/Número total de requerimientos de servicios solicitados) x 100</t>
  </si>
  <si>
    <t xml:space="preserve">Durante el 2016, incrementó significativamente la calidad de los servicios que presta la DGA, lo cual se reflejó en las calificaciones otorgadas por los usuarios de los servicios. </t>
  </si>
  <si>
    <t>En la segunda encuesta de satisfacción 2016 de la DGA, participaron 86 servidores públicos; la suma de las calificaciones otorgadas fue de 7732 puntos, derivada de 908 reactivos contestados. La calificación promedio otorgada fue de 8.52 puntos</t>
  </si>
  <si>
    <t>Durante el cuarto trimestre se dio atención a la totalidad de servicios solicitados (8880). Lo anterior da un total anual de 30,817 servicios atendidos de 30,818 solicitados.</t>
  </si>
  <si>
    <t>De los 8880 servicios solicitados a la DGA durante el cuarto trimestre, únicamente 6491 se recibieron conforme a los plazos establecidos en la normatividad aplicable. El acumulado anual asciende a 22,028 servicios solicitados conforme a los plazos establecidos, de un total de 30,818 servicios solicitados.</t>
  </si>
  <si>
    <t>Con base en el numeral vigésimo primero de los Lineamientos del SEDI publicados el 10 de junio de 2014 (ACT-PUB-10-06-2015.04), el indicador "Promedio de servicios brindados con criterios de calidad” de nivel “Propósito” se eliminó  y se sustituyó por el indicador "Índice de calidad en servicios" con la finalidad de reflejar de mejor manera el quehacer de la Dirección General.</t>
  </si>
  <si>
    <t>Programa O-001
Actividades de apoyo a la función pública y buen gobierno</t>
  </si>
  <si>
    <t>Contraloría</t>
  </si>
  <si>
    <t>O001 - Actividades de apoyo a la función pública y buen gobierno</t>
  </si>
  <si>
    <t>500 - Contraloría</t>
  </si>
  <si>
    <t>                              Contraloría Interna</t>
  </si>
  <si>
    <t>3 - Coordinación de la Política de Gobierno</t>
  </si>
  <si>
    <t>4 - Función Pública</t>
  </si>
  <si>
    <t>1 - Función pública y buen gobierno</t>
  </si>
  <si>
    <t xml:space="preserve">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Nacional de Transparencia, Acceso a la Información y Protección de Datos Personales (INAI) a los principios que  los rigen. </t>
  </si>
  <si>
    <t xml:space="preserve">Suma ponderada del cumplimiento de metas de los servicios entregados (componentes) de la Contraloría </t>
  </si>
  <si>
    <t xml:space="preserve">Los servidores públicos del INAI ejercen los recursos públicos con eficacia, eficiencia, economía, transparencia, legalidad y honradez, los aplican a los programas y metas para los que fueron asignados y actúan bajo los principios que rigen al servicio público. </t>
  </si>
  <si>
    <t>Suma ponderada de los componentes de la Contraloría Interna = (.20)Componente 1 + (.20)Componente 2 + (.20)Componente 3 + (.20)Componente 4 + (.20)Componente 5</t>
  </si>
  <si>
    <t>Porcentaje de recursos auditados por la Contraloría del INAI que se ejercieron con apego a los principios de eficacia, eficiencia, economía, transparencia y honradez, y que se aplicaron a los programas y metas para los que fueron asignados</t>
  </si>
  <si>
    <t>Programa de auditoría y revisiones implementado</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</si>
  <si>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INAI) x 100</t>
  </si>
  <si>
    <t>Tasa de variación del número de observaciones emitidas relacionadas con el ejercicio del presupuesto del INAI, respecto de las emitidas en el ejercicio fiscal inmediato anterior</t>
  </si>
  <si>
    <t>((Número de recomendaciones emitidas en la medición actual) -  (número de recomendaciones emitidas en la medición inmediata anterior)/(número de recomendaciones emitidas en la medición anterior))*100</t>
  </si>
  <si>
    <t>Porcentaje de procedimientos disciplinarios iniciados</t>
  </si>
  <si>
    <t xml:space="preserve">Responsabilidades administrativas determinadas de los servidores públicos </t>
  </si>
  <si>
    <t>(Número de procedimientos disciplinarios iniciados/ Número de investigaciones concluídas) * 100</t>
  </si>
  <si>
    <t>Porcentaje de procedimientos de contratación declarados nulos</t>
  </si>
  <si>
    <t xml:space="preserve">Procedimientos de contratación impugnados verificados </t>
  </si>
  <si>
    <t>(Procedimientos de contratación declarados nulos / Total de procedimientos de contratación impugnados)*100</t>
  </si>
  <si>
    <t>Porcentaje de observaciones preventivas en órganos colegiados emitidas respecto al periodo inmediato anterior</t>
  </si>
  <si>
    <t>Observaciones preventivas en órganos colegiados emitidas</t>
  </si>
  <si>
    <t>((Número promedio de recomendaciones emitidas en la medición actual) -  (número promedio de recomendaciones emitidas en la medición inmediata anterior)/(número promedio de recomendaciones emitidas en la medición anterior))*100</t>
  </si>
  <si>
    <t>Porcentaje de avance del programa anual de auditorías</t>
  </si>
  <si>
    <t>Realización de auditorías.</t>
  </si>
  <si>
    <t>(avance real/avance programado) x 100</t>
  </si>
  <si>
    <t>Porcentaje de avance del programa anual de revisiones</t>
  </si>
  <si>
    <t>Programación y realización de revisiones.</t>
  </si>
  <si>
    <t>Porcentaje de avance en el programa anual de seguimientos</t>
  </si>
  <si>
    <t>Programación y realización de seguimientos de recomendaciones y acciones de mejora.</t>
  </si>
  <si>
    <t>Porcentaje de atención de quejas y denuncias presentadas por particulares</t>
  </si>
  <si>
    <t xml:space="preserve">Investigación de quejas y denuncias </t>
  </si>
  <si>
    <t>(número de quejas y denuncias concluídas/número de quejas y denuncias en trámite) x 100</t>
  </si>
  <si>
    <t>Porcentaje de avance en la instrucción de procedimientos disciplinarios</t>
  </si>
  <si>
    <t>Instrucción de procedimientos disciplinarios</t>
  </si>
  <si>
    <t>(Número de procedimientos disciplinarios   resueltos/número de procedimientos disciplinarios iniciados) x 100</t>
  </si>
  <si>
    <t>Porcentaje de atención de procedimientos de sanción a proveedores, licitantes y contratistas</t>
  </si>
  <si>
    <t>Atención de procedimientos de sanción a proveedores, licitantes y contratistas</t>
  </si>
  <si>
    <t>(Número de procedimientos de sanción a proveedores, licitantes y contratistas resueltos/ número de procedimientos de sanción a proveedores, licitantes y contratistas en trámite) X 100</t>
  </si>
  <si>
    <t>Porcentaje de atención de inconformidades e intervenciones de oficio</t>
  </si>
  <si>
    <t xml:space="preserve">Atención de inconformidades e intervenciones de oficio </t>
  </si>
  <si>
    <t>(Número de inconformidades e intervenciones de oficio  resueltas/número de inconformidades e intervenciones de oficio  en trámite) x 100</t>
  </si>
  <si>
    <t>Porcentaje de participación en las sesiones de los órganos colegiados</t>
  </si>
  <si>
    <t>Participación en la sesiones de los órganos colegiados.</t>
  </si>
  <si>
    <t>(Número de participaciones/número de sesiones realizadas) x 100</t>
  </si>
  <si>
    <t>La variación en el resultado se debe a una inadecuada parametrización de la meta del indicador (10%), cuando la línea base de 2014 fue de 120%. Sin embargo, como el indicador mide la variación en el número de observaciones emitidas relacionads con el ejercicio del presupuesto, se considera un resultado razonable, al disminur en 33% en 2016.</t>
  </si>
  <si>
    <t>El resultado se considera razonable, ya que se inició un procedimiento disciplinario de once investigaciones concluidas en el año.</t>
  </si>
  <si>
    <t>La variación en el resultado se debe a que de los procedimientos de contratación impugnados ninguno se declaró nulo. Sin embargo, como el indicador mide la disminución de los procedimientos declarados nulos por la Contraloría, se considera un buen resultado ya que los servidores públicos no han incurrido en irregularidades y los procedimientos se apegan a la normattividad .</t>
  </si>
  <si>
    <t>La variación se debe a la ampliación del plazo de la auditoría 02-16, a causa del desfase de la auditoría 01-16 por las razones expuestas en el 2o. Trimestre.</t>
  </si>
  <si>
    <t>La variación en el resultado se debe a que durante el año se presentó rotación del personal que atiende estos asuntos.</t>
  </si>
  <si>
    <t>El resultado se considera razonable, ya que se concluyó dentro de los plazos legales el  procedimiento disciplinario que se inició en el año.</t>
  </si>
  <si>
    <t>La variación en el resultado se debe a que se tramitaron y concluyeron dos conciliaciones y a la participación en un alto número de sesiones de órganos colegiados.</t>
  </si>
  <si>
    <t xml:space="preserve">Se modificó la meta para ser congruente con el nombre, método de cálculo y unidad de medida definidos. </t>
  </si>
  <si>
    <t>Programa K-025
Proyectos de inmuebles (oficinas administrativas)</t>
  </si>
  <si>
    <t>Ficha del Indicador del Desempeño</t>
  </si>
  <si>
    <t>Ramo o entidad:</t>
  </si>
  <si>
    <t>44 Instituto Nacional de Transparencia, Acceso a la Información y Protección de Datos Personales (INAI)</t>
  </si>
  <si>
    <t>Unidad Responsable:</t>
  </si>
  <si>
    <t>210- Administración</t>
  </si>
  <si>
    <t>Programa Presupuestario:</t>
  </si>
  <si>
    <t>K-025</t>
  </si>
  <si>
    <t>Alineación al Programa sectorial o Programa transversal:</t>
  </si>
  <si>
    <t>Alineación al objetivo sectorial  u objetivo transversal:</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</si>
  <si>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</si>
  <si>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</si>
  <si>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</si>
  <si>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</si>
  <si>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</si>
  <si>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</si>
  <si>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</si>
  <si>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</si>
  <si>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</si>
  <si>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</si>
  <si>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avance en los pagos por proyectos de inmuebles</t>
  </si>
  <si>
    <t>Dimensión a medir:</t>
  </si>
  <si>
    <t>Eficacia</t>
  </si>
  <si>
    <t>Tipo de indicador para resultados:</t>
  </si>
  <si>
    <t>Gestión</t>
  </si>
  <si>
    <t>Sentido del Indicador:</t>
  </si>
  <si>
    <t>Ascendente</t>
  </si>
  <si>
    <t>Tipo del valor de la meta:</t>
  </si>
  <si>
    <t>Relativo</t>
  </si>
  <si>
    <t>Definición del indicador</t>
  </si>
  <si>
    <t>Este indicador tiene el propósito de evaluar la realización y el avance en el pago por proyectos de inmuebles del INAI conforme a lo programado.</t>
  </si>
  <si>
    <t>Método de cálculo</t>
  </si>
  <si>
    <t>AF=(pago realizado/pago programado)*100</t>
  </si>
  <si>
    <t>Unidad de medida:</t>
  </si>
  <si>
    <t>Frecuencia de medición:</t>
  </si>
  <si>
    <t>Semestral</t>
  </si>
  <si>
    <t>Metas</t>
  </si>
  <si>
    <t>Periodo de cumplimiento</t>
  </si>
  <si>
    <t>Enero- Diciembre 2016</t>
  </si>
  <si>
    <t>Avances</t>
  </si>
  <si>
    <t>Descripción del cálculo del avance:</t>
  </si>
  <si>
    <t>Se realizaron los pagos programados de acuerdo con el presupuesto modificado.</t>
  </si>
  <si>
    <t xml:space="preserve">Causa: </t>
  </si>
  <si>
    <t>Se modificó la meta programada, ya que se pago la renta relativa al mes de enero de 2017.</t>
  </si>
  <si>
    <t>Efecto:</t>
  </si>
  <si>
    <t>Disminución de la presión del gasto para el ejercicio 2017.</t>
  </si>
  <si>
    <t>Otros motivos:</t>
  </si>
  <si>
    <t>Justificación de ajustes en la Meta Anual:</t>
  </si>
  <si>
    <t>Disminución de la presión del gasto para el ejercicio 2017</t>
  </si>
  <si>
    <t>Trimestres que presentaron ajustes:</t>
  </si>
  <si>
    <t>4to Trimestre</t>
  </si>
  <si>
    <t>Justificación de ajustes en la Meta al Período:</t>
  </si>
  <si>
    <t>CuartoTrimestre 2016</t>
  </si>
  <si>
    <t>Por error en la sistematización de la MIR, el numero real de eventos programados para el cuarto trimestre corresponde a cero, en virtud de que los 8 eventos en materia de protección de datos personales se realizan en el primer trimestre del año, con lo cual se cumple la Meta Anual.</t>
  </si>
  <si>
    <t>Sin reporte</t>
  </si>
  <si>
    <t>El resultado de este indicador es mayor a uno dado que la mayoría de las Unidades Administrativas alineadas al Objetivo Estratégico 1 superaron la meta establecida a nivel Propósito, dos de ellas por un margen muy superior, aún cuando una de ellas no logró alcanzar su meta establecida. Para complementar esta medición se obtuvo de manera adicional el promedio aritmético del cumplimiento de los indicadores el cual es de 320.70%.</t>
  </si>
  <si>
    <t>El resultado de este indicador tiende a uno dado que las Unidades Administratvas alineadas al Objetivo Estratégico 3 no superaron o superaron con un margen muy pequeño la meta establecida a nivel Propósito. Para complementar esta medición se obtuvo de manera adicional el promedio aritmético del cumplimiento de los indicadores el cual es de 106.76%.</t>
  </si>
  <si>
    <t>El resultado de este indicador es mayor a uno dado que 4 de las Unidades Administrativas alineadas al Objetivo Estratégico 4 superaron la meta establecida a nivel Propósito. Para complementar esta medición se obtuvo de manera adicional el promedio aritmético del cumplimiento de los indicadores el cual es de 113.88%.</t>
  </si>
  <si>
    <t>El resultado de este indicador es mayor a uno debido a que una de las Unidades Administrativas alineadas al Objetivo Estratégico 2 superaron considerablemente la meta establecida a nivel Propósito; aún cuando dos de las Unidades Administrativas no reportaron avance en sus metas del Propósito debido a pórrogas en los plazos para la carga de información por parte de los sujetos obligados. Para complementar esta medición se obtuvo de manera adicional el promedio aritmético del cumplimiento de los indicadores el cual es de 169.88%.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</si>
</sst>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0.0"/>
    <numFmt numFmtId="165" formatCode="0.0000"/>
    <numFmt numFmtId="166" formatCode="0.0000000"/>
    <numFmt numFmtId="167" formatCode="0.000000000"/>
    <numFmt numFmtId="168" formatCode="0.000"/>
  </numFmts>
  <fonts count="36">
    <font>
      <sz val="11"/>
      <color theme="1"/>
      <name val="Calibri"/>
      <family val="2"/>
      <scheme val="minor"/>
    </font>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b/>
      <sz val="11"/>
      <color rgb="FF808080"/>
      <name val="Arial Narrow"/>
      <family val="2"/>
    </font>
    <font>
      <b/>
      <sz val="11"/>
      <color theme="1"/>
      <name val="Arial Narrow"/>
      <family val="2"/>
    </font>
    <font>
      <sz val="10"/>
      <color theme="1"/>
      <name val="Arial Narrow"/>
      <family val="2"/>
    </font>
    <font>
      <sz val="11"/>
      <name val="Arial Narrow"/>
      <family val="2"/>
    </font>
    <font>
      <sz val="10"/>
      <name val="Arial Narrow"/>
      <family val="2"/>
    </font>
    <font>
      <b/>
      <sz val="12"/>
      <color theme="0"/>
      <name val="Soberana Titular"/>
      <family val="3"/>
    </font>
    <font>
      <b/>
      <sz val="11"/>
      <color rgb="FF808080"/>
      <name val="Soberana Sans"/>
      <family val="3"/>
    </font>
    <font>
      <sz val="26"/>
      <color theme="1"/>
      <name val="Soberana Titular"/>
      <family val="3"/>
    </font>
    <font>
      <sz val="26"/>
      <color theme="1"/>
      <name val="Batang"/>
      <family val="1"/>
    </font>
    <font>
      <b/>
      <sz val="14"/>
      <color indexed="8"/>
      <name val="Soberana Sans"/>
      <family val="3"/>
    </font>
    <font>
      <sz val="14"/>
      <color theme="1"/>
      <name val="Soberana Sans"/>
      <family val="3"/>
    </font>
    <font>
      <sz val="18"/>
      <color indexed="8"/>
      <name val="Soberana Sans Light"/>
      <family val="3"/>
    </font>
    <font>
      <sz val="22"/>
      <color indexed="8"/>
      <name val="Soberana Sans Light"/>
      <family val="3"/>
    </font>
    <font>
      <sz val="16"/>
      <color theme="1"/>
      <name val="Soberana Sans"/>
    </font>
    <font>
      <sz val="14"/>
      <color theme="1"/>
      <name val="Soberana Sans"/>
    </font>
    <font>
      <sz val="14"/>
      <color theme="1"/>
      <name val="Soberana Sans Light"/>
    </font>
    <font>
      <vertAlign val="subscript"/>
      <sz val="10"/>
      <name val="Arial Narrow"/>
      <family val="2"/>
    </font>
    <font>
      <b/>
      <sz val="10"/>
      <name val="Arial Narrow"/>
      <family val="2"/>
    </font>
    <font>
      <sz val="11"/>
      <color indexed="8"/>
      <name val="Arial Narrow"/>
      <family val="2"/>
    </font>
    <font>
      <b/>
      <sz val="11"/>
      <color indexed="8"/>
      <name val="Arial Narrow"/>
      <family val="2"/>
    </font>
    <font>
      <b/>
      <sz val="11"/>
      <color indexed="23"/>
      <name val="Arial Narrow"/>
      <family val="2"/>
    </font>
    <font>
      <sz val="10"/>
      <color rgb="FF000000"/>
      <name val="Segoe UI"/>
      <family val="2"/>
    </font>
    <font>
      <vertAlign val="subscript"/>
      <sz val="12"/>
      <name val="Arial Narrow"/>
      <family val="2"/>
    </font>
    <font>
      <sz val="12"/>
      <name val="Arial Narrow"/>
      <family val="2"/>
    </font>
    <font>
      <b/>
      <sz val="12"/>
      <name val="Arial Narrow"/>
      <family val="2"/>
    </font>
    <font>
      <b/>
      <sz val="12"/>
      <color rgb="FF000000"/>
      <name val="Soberana Titular"/>
      <family val="3"/>
    </font>
    <font>
      <b/>
      <sz val="12"/>
      <color rgb="FF808080"/>
      <name val="Soberana Sans"/>
      <family val="3"/>
    </font>
    <font>
      <sz val="11"/>
      <color theme="1"/>
      <name val="Soberana Sans"/>
      <family val="3"/>
    </font>
    <font>
      <b/>
      <sz val="12"/>
      <name val="Soberana Titular"/>
      <family val="3"/>
    </font>
    <font>
      <sz val="10"/>
      <name val="Soberana Sans"/>
      <family val="3"/>
    </font>
    <font>
      <sz val="10"/>
      <color theme="1"/>
      <name val="Soberana Sans"/>
      <family val="3"/>
    </font>
  </fonts>
  <fills count="11">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057C71"/>
        <bgColor indexed="64"/>
      </patternFill>
    </fill>
    <fill>
      <patternFill patternType="solid">
        <fgColor indexed="9"/>
        <bgColor indexed="64"/>
      </patternFill>
    </fill>
    <fill>
      <patternFill patternType="solid">
        <fgColor theme="0" tint="-4.9989318521683403E-2"/>
        <bgColor indexed="64"/>
      </patternFill>
    </fill>
  </fills>
  <borders count="26">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ck">
        <color rgb="FF6F0579"/>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auto="1"/>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52">
    <xf numFmtId="0" fontId="0" fillId="0" borderId="0" xfId="0"/>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top"/>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Alignment="1">
      <alignment vertical="top" wrapText="1"/>
    </xf>
    <xf numFmtId="0" fontId="3" fillId="0" borderId="2" xfId="0" applyFont="1" applyFill="1" applyBorder="1" applyAlignment="1">
      <alignment vertical="top" wrapText="1"/>
    </xf>
    <xf numFmtId="0" fontId="3" fillId="3" borderId="2" xfId="0" applyFont="1" applyFill="1" applyBorder="1" applyAlignment="1">
      <alignment horizontal="right" vertical="top" wrapText="1"/>
    </xf>
    <xf numFmtId="0" fontId="3" fillId="0" borderId="2" xfId="0" applyFont="1" applyFill="1" applyBorder="1" applyAlignment="1">
      <alignment horizontal="right" vertical="top" wrapText="1"/>
    </xf>
    <xf numFmtId="0" fontId="4" fillId="3" borderId="2" xfId="0" applyFont="1" applyFill="1" applyBorder="1" applyAlignment="1">
      <alignment horizontal="center" vertical="center" wrapText="1"/>
    </xf>
    <xf numFmtId="0" fontId="4" fillId="0" borderId="2" xfId="0" applyFont="1" applyFill="1" applyBorder="1" applyAlignment="1">
      <alignment vertical="top" wrapText="1"/>
    </xf>
    <xf numFmtId="0" fontId="4" fillId="3" borderId="2" xfId="0" applyFont="1" applyFill="1" applyBorder="1" applyAlignment="1">
      <alignment horizontal="right" vertical="top" wrapText="1"/>
    </xf>
    <xf numFmtId="0" fontId="4" fillId="0" borderId="2"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4" fillId="0" borderId="2" xfId="0" applyNumberFormat="1" applyFont="1" applyFill="1" applyBorder="1" applyAlignment="1">
      <alignment vertical="top" wrapText="1"/>
    </xf>
    <xf numFmtId="2" fontId="2" fillId="0" borderId="2" xfId="1" applyNumberFormat="1" applyFont="1" applyFill="1" applyBorder="1" applyAlignment="1">
      <alignment vertical="center" wrapText="1"/>
    </xf>
    <xf numFmtId="0" fontId="4" fillId="0" borderId="2" xfId="0" applyNumberFormat="1" applyFont="1" applyFill="1" applyBorder="1" applyAlignment="1">
      <alignment horizontal="right" vertical="top" wrapText="1"/>
    </xf>
    <xf numFmtId="0" fontId="3" fillId="6" borderId="10" xfId="0" applyFont="1" applyFill="1" applyBorder="1" applyAlignment="1">
      <alignment horizontal="center" vertical="top" wrapText="1"/>
    </xf>
    <xf numFmtId="0" fontId="3" fillId="6" borderId="13" xfId="0" applyFont="1" applyFill="1" applyBorder="1" applyAlignment="1">
      <alignment horizontal="center" vertical="top" wrapText="1"/>
    </xf>
    <xf numFmtId="0" fontId="3" fillId="0" borderId="2"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8" fillId="0" borderId="2" xfId="0" applyFont="1" applyFill="1" applyBorder="1" applyAlignment="1" applyProtection="1">
      <alignment horizontal="left" vertical="center" wrapText="1"/>
    </xf>
    <xf numFmtId="0" fontId="4" fillId="7"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2" fillId="7" borderId="0" xfId="0" applyFont="1" applyFill="1" applyAlignment="1">
      <alignment horizontal="left" vertical="center" wrapText="1"/>
    </xf>
    <xf numFmtId="0" fontId="4" fillId="0"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6" borderId="10" xfId="0" applyNumberFormat="1" applyFont="1" applyFill="1" applyBorder="1" applyAlignment="1">
      <alignment horizontal="center" vertical="center" wrapText="1"/>
    </xf>
    <xf numFmtId="0" fontId="3" fillId="6" borderId="13" xfId="0" applyNumberFormat="1" applyFont="1" applyFill="1" applyBorder="1" applyAlignment="1">
      <alignment horizontal="center" vertical="center" wrapText="1"/>
    </xf>
    <xf numFmtId="0" fontId="4" fillId="3" borderId="2"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2" fillId="3" borderId="2" xfId="0" applyNumberFormat="1" applyFont="1" applyFill="1" applyBorder="1" applyAlignment="1">
      <alignment horizontal="right" vertical="center" wrapText="1"/>
    </xf>
    <xf numFmtId="0" fontId="2" fillId="0" borderId="2" xfId="1" applyNumberFormat="1" applyFont="1" applyFill="1" applyBorder="1" applyAlignment="1">
      <alignment horizontal="right" vertical="center" wrapText="1"/>
    </xf>
    <xf numFmtId="0" fontId="2" fillId="0" borderId="2" xfId="0" applyNumberFormat="1" applyFont="1" applyFill="1" applyBorder="1" applyAlignment="1">
      <alignment horizontal="right" vertical="center" wrapText="1"/>
    </xf>
    <xf numFmtId="0" fontId="6" fillId="0" borderId="0" xfId="0" applyNumberFormat="1" applyFont="1" applyAlignment="1">
      <alignment horizontal="right" vertical="center"/>
    </xf>
    <xf numFmtId="0" fontId="4" fillId="7" borderId="2" xfId="0" applyNumberFormat="1" applyFont="1" applyFill="1" applyBorder="1" applyAlignment="1">
      <alignment horizontal="right" vertical="center" wrapText="1"/>
    </xf>
    <xf numFmtId="0" fontId="4" fillId="7" borderId="2" xfId="0" applyFont="1" applyFill="1" applyBorder="1" applyAlignment="1">
      <alignment vertical="center" wrapText="1"/>
    </xf>
    <xf numFmtId="0" fontId="4" fillId="0" borderId="2" xfId="0" applyFont="1" applyFill="1" applyBorder="1" applyAlignment="1">
      <alignment vertical="center" wrapText="1"/>
    </xf>
    <xf numFmtId="2" fontId="4" fillId="0" borderId="2" xfId="0" applyNumberFormat="1" applyFont="1" applyFill="1" applyBorder="1" applyAlignment="1">
      <alignment horizontal="right" vertical="top" wrapText="1"/>
    </xf>
    <xf numFmtId="0" fontId="4" fillId="3" borderId="2"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8" fillId="7" borderId="2" xfId="0" applyNumberFormat="1" applyFont="1" applyFill="1" applyBorder="1" applyAlignment="1" applyProtection="1">
      <alignment horizontal="right" vertical="center" wrapText="1"/>
    </xf>
    <xf numFmtId="1" fontId="2" fillId="0" borderId="2" xfId="1" applyNumberFormat="1" applyFont="1" applyFill="1" applyBorder="1" applyAlignment="1">
      <alignment horizontal="right" vertical="center" wrapText="1"/>
    </xf>
    <xf numFmtId="0" fontId="4" fillId="7" borderId="2" xfId="0" applyFont="1" applyFill="1" applyBorder="1" applyAlignment="1">
      <alignment horizontal="right" vertical="center" wrapText="1"/>
    </xf>
    <xf numFmtId="0" fontId="2" fillId="0" borderId="0" xfId="0" applyFont="1" applyAlignment="1">
      <alignment horizontal="right" vertical="center"/>
    </xf>
    <xf numFmtId="0" fontId="3" fillId="6" borderId="10" xfId="0" applyFont="1" applyFill="1" applyBorder="1" applyAlignment="1">
      <alignment horizontal="right" vertical="center" wrapText="1"/>
    </xf>
    <xf numFmtId="0" fontId="3" fillId="6" borderId="13" xfId="0" applyFont="1" applyFill="1" applyBorder="1" applyAlignment="1">
      <alignment horizontal="right" vertical="center" wrapText="1"/>
    </xf>
    <xf numFmtId="0" fontId="8" fillId="7" borderId="2" xfId="0" applyFont="1" applyFill="1" applyBorder="1" applyAlignment="1" applyProtection="1">
      <alignment vertical="center" wrapText="1"/>
    </xf>
    <xf numFmtId="0" fontId="2" fillId="7" borderId="0" xfId="0" applyFont="1" applyFill="1" applyAlignment="1" applyProtection="1">
      <alignment vertical="center" wrapText="1"/>
    </xf>
    <xf numFmtId="0" fontId="8" fillId="0" borderId="2" xfId="0" applyFont="1" applyFill="1" applyBorder="1" applyAlignment="1" applyProtection="1">
      <alignment vertical="center" wrapText="1"/>
    </xf>
    <xf numFmtId="0" fontId="9" fillId="7" borderId="2" xfId="0" applyFont="1" applyFill="1" applyBorder="1" applyAlignment="1" applyProtection="1">
      <alignment horizontal="left" vertical="center" wrapText="1"/>
    </xf>
    <xf numFmtId="0" fontId="9" fillId="7" borderId="2" xfId="0" applyFont="1" applyFill="1" applyBorder="1" applyAlignment="1" applyProtection="1">
      <alignment vertical="center" wrapText="1"/>
    </xf>
    <xf numFmtId="0" fontId="3" fillId="6" borderId="10" xfId="0" applyFont="1" applyFill="1" applyBorder="1" applyAlignment="1">
      <alignment horizontal="right" vertical="top" wrapText="1"/>
    </xf>
    <xf numFmtId="0" fontId="3" fillId="6" borderId="13" xfId="0" applyFont="1" applyFill="1" applyBorder="1" applyAlignment="1">
      <alignment horizontal="right" vertical="top" wrapText="1"/>
    </xf>
    <xf numFmtId="0" fontId="16" fillId="0" borderId="0" xfId="0" applyFont="1" applyBorder="1" applyAlignment="1">
      <alignment horizontal="center" vertical="center" wrapText="1"/>
    </xf>
    <xf numFmtId="0" fontId="15" fillId="0" borderId="0" xfId="0" applyFont="1" applyBorder="1" applyAlignment="1">
      <alignment horizontal="right"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0" xfId="2" applyNumberFormat="1" applyFont="1" applyBorder="1" applyAlignment="1">
      <alignment horizontal="center" vertical="center" wrapText="1"/>
    </xf>
    <xf numFmtId="0" fontId="19" fillId="0" borderId="0" xfId="0" applyFont="1" applyAlignment="1">
      <alignment vertical="center" wrapText="1"/>
    </xf>
    <xf numFmtId="0" fontId="15" fillId="0" borderId="0" xfId="0" applyFont="1" applyBorder="1" applyAlignment="1">
      <alignment horizontal="center" wrapText="1"/>
    </xf>
    <xf numFmtId="0" fontId="0" fillId="0" borderId="0" xfId="0" applyAlignment="1">
      <alignment horizontal="center"/>
    </xf>
    <xf numFmtId="0" fontId="3" fillId="3" borderId="2" xfId="0" applyFont="1" applyFill="1" applyBorder="1" applyAlignment="1">
      <alignment vertical="top" wrapText="1"/>
    </xf>
    <xf numFmtId="0" fontId="2" fillId="0"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4" fillId="3" borderId="2" xfId="0" applyFont="1" applyFill="1" applyBorder="1" applyAlignment="1">
      <alignment horizontal="left" vertical="center" wrapText="1"/>
    </xf>
    <xf numFmtId="2" fontId="2" fillId="0" borderId="2" xfId="1" applyNumberFormat="1" applyFont="1" applyFill="1" applyBorder="1" applyAlignment="1">
      <alignment horizontal="right" vertical="center" wrapText="1"/>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NumberFormat="1" applyFont="1" applyFill="1" applyBorder="1" applyAlignment="1">
      <alignment horizontal="right" vertical="center" wrapText="1"/>
    </xf>
    <xf numFmtId="0" fontId="3" fillId="6" borderId="12" xfId="0" applyFont="1" applyFill="1" applyBorder="1" applyAlignment="1">
      <alignment horizontal="center" vertical="center" wrapText="1"/>
    </xf>
    <xf numFmtId="0" fontId="3" fillId="6" borderId="13" xfId="0" applyNumberFormat="1" applyFont="1" applyFill="1" applyBorder="1" applyAlignment="1">
      <alignment horizontal="right" vertical="center" wrapText="1"/>
    </xf>
    <xf numFmtId="0" fontId="3" fillId="0" borderId="2" xfId="0" applyFont="1" applyFill="1" applyBorder="1" applyAlignment="1">
      <alignment vertical="center" wrapText="1"/>
    </xf>
    <xf numFmtId="0" fontId="4" fillId="3" borderId="7" xfId="0" applyFont="1" applyFill="1" applyBorder="1" applyAlignment="1">
      <alignment vertical="center" wrapText="1"/>
    </xf>
    <xf numFmtId="0" fontId="2" fillId="7" borderId="0" xfId="0" applyFont="1" applyFill="1" applyAlignment="1">
      <alignment vertical="center"/>
    </xf>
    <xf numFmtId="0" fontId="2" fillId="7" borderId="2" xfId="0" applyNumberFormat="1" applyFont="1" applyFill="1" applyBorder="1" applyAlignment="1">
      <alignment horizontal="right" vertical="center" wrapText="1"/>
    </xf>
    <xf numFmtId="0" fontId="4" fillId="0" borderId="2" xfId="0" quotePrefix="1" applyFont="1" applyFill="1" applyBorder="1" applyAlignment="1">
      <alignment vertical="center" wrapText="1"/>
    </xf>
    <xf numFmtId="2" fontId="2" fillId="7" borderId="2" xfId="1" applyNumberFormat="1" applyFont="1" applyFill="1" applyBorder="1" applyAlignment="1">
      <alignment horizontal="right" vertical="center" wrapText="1"/>
    </xf>
    <xf numFmtId="0" fontId="3" fillId="3" borderId="2" xfId="0" applyFont="1" applyFill="1" applyBorder="1" applyAlignment="1">
      <alignment horizontal="right" vertical="center" wrapText="1"/>
    </xf>
    <xf numFmtId="0" fontId="2" fillId="0" borderId="0" xfId="0" applyNumberFormat="1" applyFont="1" applyAlignment="1">
      <alignment horizontal="right" vertical="center"/>
    </xf>
    <xf numFmtId="1" fontId="4" fillId="0" borderId="2" xfId="0" applyNumberFormat="1" applyFont="1" applyFill="1" applyBorder="1" applyAlignment="1">
      <alignment horizontal="right" vertical="center" wrapText="1"/>
    </xf>
    <xf numFmtId="1" fontId="2" fillId="0" borderId="2" xfId="0" applyNumberFormat="1" applyFont="1" applyFill="1" applyBorder="1" applyAlignment="1">
      <alignment horizontal="right" vertical="center" wrapText="1"/>
    </xf>
    <xf numFmtId="0" fontId="2" fillId="0" borderId="2" xfId="1" applyNumberFormat="1" applyFont="1" applyFill="1" applyBorder="1" applyAlignment="1">
      <alignment vertical="center" wrapText="1"/>
    </xf>
    <xf numFmtId="0" fontId="3" fillId="0" borderId="2" xfId="0" applyFont="1" applyFill="1" applyBorder="1" applyAlignment="1">
      <alignment horizontal="right" vertical="center" wrapText="1"/>
    </xf>
    <xf numFmtId="9" fontId="2" fillId="0" borderId="2" xfId="1" applyFont="1" applyFill="1" applyBorder="1" applyAlignment="1">
      <alignment horizontal="right" vertical="center" wrapText="1"/>
    </xf>
    <xf numFmtId="0" fontId="2" fillId="7" borderId="2" xfId="1" applyNumberFormat="1" applyFont="1" applyFill="1" applyBorder="1" applyAlignment="1">
      <alignment horizontal="right" vertical="center" wrapText="1"/>
    </xf>
    <xf numFmtId="2" fontId="4" fillId="3" borderId="2" xfId="0" applyNumberFormat="1" applyFont="1" applyFill="1" applyBorder="1" applyAlignment="1">
      <alignment horizontal="right" vertical="center" wrapText="1"/>
    </xf>
    <xf numFmtId="2" fontId="4"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Fill="1" applyAlignment="1">
      <alignment vertical="center" wrapText="1"/>
    </xf>
    <xf numFmtId="0" fontId="2" fillId="7" borderId="0" xfId="0" applyFont="1" applyFill="1" applyAlignment="1" applyProtection="1">
      <alignment horizontal="left" vertical="center" wrapText="1"/>
    </xf>
    <xf numFmtId="0" fontId="8" fillId="7" borderId="2" xfId="0" applyFont="1" applyFill="1" applyBorder="1" applyAlignment="1" applyProtection="1">
      <alignment horizontal="left" vertical="center" wrapText="1"/>
    </xf>
    <xf numFmtId="0" fontId="2" fillId="0" borderId="0" xfId="0" applyFont="1" applyFill="1" applyAlignment="1">
      <alignment horizontal="left" vertical="center"/>
    </xf>
    <xf numFmtId="9" fontId="2" fillId="7" borderId="2" xfId="1" applyFont="1" applyFill="1" applyBorder="1" applyAlignment="1">
      <alignment horizontal="right" vertical="center" wrapText="1"/>
    </xf>
    <xf numFmtId="0" fontId="2" fillId="7" borderId="14" xfId="0" applyFont="1" applyFill="1" applyBorder="1" applyAlignment="1" applyProtection="1">
      <alignment vertical="center" wrapText="1"/>
    </xf>
    <xf numFmtId="0" fontId="2" fillId="7" borderId="14" xfId="0" applyFont="1" applyFill="1" applyBorder="1" applyAlignment="1" applyProtection="1">
      <alignment horizontal="left" vertical="center" wrapText="1"/>
    </xf>
    <xf numFmtId="0" fontId="2" fillId="0" borderId="0" xfId="0" applyFont="1" applyFill="1" applyAlignment="1" applyProtection="1">
      <alignment vertical="center" wrapText="1"/>
    </xf>
    <xf numFmtId="0" fontId="23" fillId="0" borderId="0" xfId="0" applyFont="1" applyAlignment="1">
      <alignment vertical="top"/>
    </xf>
    <xf numFmtId="0" fontId="23" fillId="0" borderId="0" xfId="0" applyFont="1" applyFill="1" applyAlignment="1">
      <alignment vertical="top"/>
    </xf>
    <xf numFmtId="0" fontId="23" fillId="0" borderId="0" xfId="0" applyFont="1" applyAlignment="1">
      <alignment horizontal="right" vertical="center"/>
    </xf>
    <xf numFmtId="0" fontId="24" fillId="3" borderId="2" xfId="0" applyFont="1" applyFill="1" applyBorder="1" applyAlignment="1">
      <alignment horizontal="right" vertical="top" wrapText="1"/>
    </xf>
    <xf numFmtId="0" fontId="23" fillId="0" borderId="0" xfId="0" applyFont="1" applyAlignment="1">
      <alignment vertical="top" wrapText="1"/>
    </xf>
    <xf numFmtId="0" fontId="23" fillId="0" borderId="0" xfId="0" applyFont="1" applyFill="1" applyAlignment="1">
      <alignment vertical="top" wrapText="1"/>
    </xf>
    <xf numFmtId="0" fontId="23" fillId="7" borderId="0" xfId="0" applyFont="1" applyFill="1" applyAlignment="1">
      <alignment horizontal="left" vertical="center" wrapText="1"/>
    </xf>
    <xf numFmtId="0" fontId="23" fillId="7" borderId="0" xfId="0" applyFont="1" applyFill="1" applyAlignment="1" applyProtection="1">
      <alignment vertical="center" wrapText="1"/>
    </xf>
    <xf numFmtId="0" fontId="23" fillId="0" borderId="2" xfId="0" applyFont="1" applyFill="1" applyBorder="1" applyAlignment="1">
      <alignment horizontal="right" vertical="center" wrapText="1"/>
    </xf>
    <xf numFmtId="0" fontId="24" fillId="0" borderId="2" xfId="0" applyFont="1" applyFill="1" applyBorder="1" applyAlignment="1">
      <alignment vertical="top" wrapText="1"/>
    </xf>
    <xf numFmtId="0" fontId="23" fillId="7" borderId="2" xfId="0" applyNumberFormat="1" applyFont="1" applyFill="1" applyBorder="1" applyAlignment="1">
      <alignment horizontal="right" vertical="center" wrapText="1"/>
    </xf>
    <xf numFmtId="0" fontId="23" fillId="7" borderId="2" xfId="0" applyFont="1" applyFill="1" applyBorder="1" applyAlignment="1">
      <alignment horizontal="right" vertical="center" wrapText="1"/>
    </xf>
    <xf numFmtId="0" fontId="24" fillId="7" borderId="2" xfId="0" applyFont="1" applyFill="1" applyBorder="1" applyAlignment="1">
      <alignment horizontal="left" vertical="center" wrapText="1"/>
    </xf>
    <xf numFmtId="0" fontId="23" fillId="3" borderId="2" xfId="0" applyFont="1" applyFill="1" applyBorder="1" applyAlignment="1">
      <alignment vertical="center" wrapText="1"/>
    </xf>
    <xf numFmtId="0" fontId="23" fillId="7" borderId="2" xfId="0" applyFont="1" applyFill="1" applyBorder="1" applyAlignment="1">
      <alignment vertical="center" wrapText="1"/>
    </xf>
    <xf numFmtId="0" fontId="9" fillId="9" borderId="2" xfId="0" applyFont="1" applyFill="1" applyBorder="1" applyAlignment="1">
      <alignment vertical="center" wrapText="1"/>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4" fillId="0" borderId="2" xfId="0" applyFont="1" applyFill="1" applyBorder="1" applyAlignment="1">
      <alignment horizontal="left" vertical="center" wrapText="1"/>
    </xf>
    <xf numFmtId="0" fontId="23" fillId="0" borderId="2" xfId="0" applyNumberFormat="1" applyFont="1" applyFill="1" applyBorder="1" applyAlignment="1">
      <alignment horizontal="right" vertical="center" wrapText="1"/>
    </xf>
    <xf numFmtId="2" fontId="23" fillId="0" borderId="2" xfId="0" applyNumberFormat="1" applyFont="1" applyFill="1" applyBorder="1" applyAlignment="1">
      <alignment horizontal="right" vertical="center" wrapText="1"/>
    </xf>
    <xf numFmtId="0" fontId="23" fillId="3" borderId="2"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9" fillId="9" borderId="2" xfId="0" applyFont="1" applyFill="1" applyBorder="1" applyAlignment="1">
      <alignment horizontal="left" vertical="center" wrapText="1"/>
    </xf>
    <xf numFmtId="0" fontId="23" fillId="3" borderId="2" xfId="0" applyFont="1" applyFill="1" applyBorder="1" applyAlignment="1">
      <alignment horizontal="right" vertical="center" wrapText="1"/>
    </xf>
    <xf numFmtId="0" fontId="24" fillId="3" borderId="2" xfId="0" applyFont="1" applyFill="1" applyBorder="1" applyAlignment="1">
      <alignment horizontal="left" vertical="center" wrapText="1"/>
    </xf>
    <xf numFmtId="0" fontId="24" fillId="6" borderId="13" xfId="0" applyFont="1" applyFill="1" applyBorder="1" applyAlignment="1">
      <alignment horizontal="right" vertical="center" wrapText="1"/>
    </xf>
    <xf numFmtId="0" fontId="24" fillId="6" borderId="12" xfId="0" applyFont="1" applyFill="1" applyBorder="1" applyAlignment="1">
      <alignment horizontal="center" vertical="top" wrapText="1"/>
    </xf>
    <xf numFmtId="0" fontId="24" fillId="6" borderId="10" xfId="0" applyFont="1" applyFill="1" applyBorder="1" applyAlignment="1">
      <alignment horizontal="right" vertical="center" wrapText="1"/>
    </xf>
    <xf numFmtId="0" fontId="24" fillId="6" borderId="9" xfId="0" applyFont="1" applyFill="1" applyBorder="1" applyAlignment="1">
      <alignment horizontal="center" vertical="top" wrapText="1"/>
    </xf>
    <xf numFmtId="0" fontId="23" fillId="0" borderId="0" xfId="0" applyFont="1" applyAlignment="1">
      <alignment vertical="center"/>
    </xf>
    <xf numFmtId="0" fontId="23" fillId="0" borderId="0" xfId="0" applyFont="1" applyFill="1" applyAlignment="1">
      <alignment vertical="center"/>
    </xf>
    <xf numFmtId="0" fontId="2" fillId="7" borderId="0" xfId="0" applyFont="1" applyFill="1" applyAlignment="1" applyProtection="1">
      <alignment horizontal="center" vertical="center" wrapText="1"/>
    </xf>
    <xf numFmtId="0" fontId="9" fillId="7" borderId="16" xfId="0" applyFont="1" applyFill="1" applyBorder="1" applyAlignment="1" applyProtection="1">
      <alignment horizontal="justify" vertical="center" wrapText="1"/>
    </xf>
    <xf numFmtId="0" fontId="2" fillId="3" borderId="2" xfId="0" applyFont="1" applyFill="1" applyBorder="1" applyAlignment="1">
      <alignment horizontal="left" vertical="center" wrapText="1"/>
    </xf>
    <xf numFmtId="0" fontId="26" fillId="0" borderId="0" xfId="0" applyFont="1" applyAlignment="1">
      <alignment vertical="center"/>
    </xf>
    <xf numFmtId="2" fontId="15" fillId="0" borderId="0" xfId="2" applyNumberFormat="1" applyFont="1" applyFill="1" applyBorder="1" applyAlignment="1">
      <alignment horizontal="center" vertical="center" wrapText="1"/>
    </xf>
    <xf numFmtId="2" fontId="15" fillId="0" borderId="0" xfId="2" applyNumberFormat="1" applyFont="1" applyFill="1" applyBorder="1" applyAlignment="1">
      <alignment horizontal="center" wrapText="1"/>
    </xf>
    <xf numFmtId="2" fontId="2" fillId="0" borderId="6"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2" fontId="2" fillId="0" borderId="6" xfId="0" applyNumberFormat="1" applyFont="1" applyFill="1" applyBorder="1" applyAlignment="1">
      <alignment horizontal="right" vertical="center"/>
    </xf>
    <xf numFmtId="10" fontId="15" fillId="0" borderId="0" xfId="1" applyNumberFormat="1" applyFont="1" applyFill="1" applyBorder="1" applyAlignment="1">
      <alignment horizontal="center" vertical="center" wrapText="1"/>
    </xf>
    <xf numFmtId="2" fontId="2" fillId="0" borderId="2" xfId="0" applyNumberFormat="1" applyFont="1" applyFill="1" applyBorder="1" applyAlignment="1">
      <alignment horizontal="right" vertical="center"/>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4" fillId="3" borderId="2" xfId="0" applyFont="1" applyFill="1" applyBorder="1" applyAlignment="1">
      <alignment horizontal="left" vertical="center" wrapText="1"/>
    </xf>
    <xf numFmtId="0" fontId="3" fillId="3"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2" fillId="0" borderId="2" xfId="0" applyFont="1" applyFill="1" applyBorder="1" applyAlignment="1">
      <alignment vertical="top" wrapText="1"/>
    </xf>
    <xf numFmtId="0" fontId="3" fillId="3" borderId="2" xfId="0" applyFont="1" applyFill="1" applyBorder="1" applyAlignment="1">
      <alignment vertical="center" wrapText="1"/>
    </xf>
    <xf numFmtId="0" fontId="4" fillId="3" borderId="2"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164" fontId="4" fillId="0" borderId="2" xfId="0" applyNumberFormat="1" applyFont="1" applyFill="1" applyBorder="1" applyAlignment="1">
      <alignment horizontal="right" vertical="center" wrapText="1"/>
    </xf>
    <xf numFmtId="0" fontId="3" fillId="3" borderId="2" xfId="0" applyFont="1" applyFill="1" applyBorder="1" applyAlignment="1">
      <alignment vertical="center" wrapText="1"/>
    </xf>
    <xf numFmtId="0" fontId="4" fillId="3" borderId="2"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3"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0" fontId="4"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4" fillId="3" borderId="2" xfId="0" applyFont="1" applyFill="1" applyBorder="1" applyAlignment="1">
      <alignment vertical="top" wrapText="1"/>
    </xf>
    <xf numFmtId="2" fontId="2" fillId="0" borderId="6" xfId="0" applyNumberFormat="1" applyFont="1" applyFill="1" applyBorder="1" applyAlignment="1">
      <alignment horizontal="center" vertical="center"/>
    </xf>
    <xf numFmtId="1" fontId="2" fillId="7" borderId="2" xfId="1" applyNumberFormat="1" applyFont="1" applyFill="1" applyBorder="1" applyAlignment="1">
      <alignment horizontal="right" vertical="center" wrapText="1"/>
    </xf>
    <xf numFmtId="0" fontId="2" fillId="7" borderId="2" xfId="0" applyFont="1" applyFill="1" applyBorder="1" applyAlignment="1" applyProtection="1">
      <alignment horizontal="left" vertical="center" wrapText="1"/>
    </xf>
    <xf numFmtId="0" fontId="2" fillId="7" borderId="2" xfId="0" applyFont="1" applyFill="1" applyBorder="1" applyAlignment="1">
      <alignment horizontal="left" vertical="center" wrapText="1"/>
    </xf>
    <xf numFmtId="0" fontId="23" fillId="7" borderId="2"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23" fillId="7" borderId="2" xfId="0" applyFont="1" applyFill="1" applyBorder="1" applyAlignment="1" applyProtection="1">
      <alignment horizontal="left" vertical="center" wrapText="1"/>
    </xf>
    <xf numFmtId="0" fontId="23" fillId="0" borderId="2" xfId="0" applyFont="1" applyBorder="1" applyAlignment="1">
      <alignment vertical="center" wrapText="1"/>
    </xf>
    <xf numFmtId="0" fontId="7" fillId="0" borderId="2" xfId="0" applyFont="1" applyFill="1" applyBorder="1" applyAlignment="1" applyProtection="1">
      <alignment horizontal="left" vertical="center" wrapText="1"/>
    </xf>
    <xf numFmtId="0" fontId="4" fillId="3" borderId="2" xfId="0" applyFont="1" applyFill="1" applyBorder="1" applyAlignment="1">
      <alignment vertical="center" wrapText="1"/>
    </xf>
    <xf numFmtId="164" fontId="4" fillId="7" borderId="2" xfId="0" applyNumberFormat="1" applyFont="1" applyFill="1" applyBorder="1" applyAlignment="1">
      <alignment horizontal="right" vertical="center" wrapText="1"/>
    </xf>
    <xf numFmtId="2" fontId="4" fillId="7" borderId="2" xfId="0" applyNumberFormat="1" applyFont="1" applyFill="1" applyBorder="1" applyAlignment="1">
      <alignment horizontal="right" vertical="center" wrapText="1"/>
    </xf>
    <xf numFmtId="1" fontId="4" fillId="3" borderId="2" xfId="0" applyNumberFormat="1" applyFont="1" applyFill="1" applyBorder="1" applyAlignment="1">
      <alignment horizontal="right" vertical="center"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0" xfId="0" applyFont="1" applyAlignment="1">
      <alignment horizontal="center" vertical="center" wrapText="1"/>
    </xf>
    <xf numFmtId="0" fontId="4" fillId="3" borderId="2" xfId="0" applyFont="1" applyFill="1" applyBorder="1" applyAlignment="1">
      <alignment vertical="top" wrapText="1"/>
    </xf>
    <xf numFmtId="0" fontId="3" fillId="3" borderId="2" xfId="0" applyFont="1" applyFill="1" applyBorder="1" applyAlignment="1">
      <alignment horizontal="center" vertical="top" wrapText="1"/>
    </xf>
    <xf numFmtId="0" fontId="3" fillId="3" borderId="2" xfId="0" applyFont="1" applyFill="1" applyBorder="1" applyAlignment="1">
      <alignment vertical="top" wrapText="1"/>
    </xf>
    <xf numFmtId="0" fontId="3" fillId="6" borderId="9" xfId="0" applyFont="1" applyFill="1" applyBorder="1" applyAlignment="1">
      <alignment horizontal="center" vertical="top" wrapText="1"/>
    </xf>
    <xf numFmtId="0" fontId="3" fillId="6" borderId="12" xfId="0" applyFont="1" applyFill="1" applyBorder="1" applyAlignment="1">
      <alignment horizontal="center" vertical="top" wrapText="1"/>
    </xf>
    <xf numFmtId="2" fontId="2" fillId="0" borderId="6"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3" fillId="3" borderId="2" xfId="0" applyFont="1" applyFill="1" applyBorder="1" applyAlignment="1">
      <alignment vertical="center" wrapText="1"/>
    </xf>
    <xf numFmtId="0" fontId="2" fillId="3"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2" fontId="2" fillId="0" borderId="2" xfId="1" applyNumberFormat="1" applyFont="1" applyFill="1" applyBorder="1" applyAlignment="1">
      <alignment vertical="top" wrapText="1"/>
    </xf>
    <xf numFmtId="0" fontId="4" fillId="3" borderId="2" xfId="0" applyNumberFormat="1" applyFont="1" applyFill="1" applyBorder="1" applyAlignment="1">
      <alignment horizontal="right" vertical="top" wrapText="1"/>
    </xf>
    <xf numFmtId="1" fontId="4" fillId="3" borderId="2" xfId="0" applyNumberFormat="1" applyFont="1" applyFill="1" applyBorder="1" applyAlignment="1">
      <alignment horizontal="right" vertical="top" wrapText="1"/>
    </xf>
    <xf numFmtId="1" fontId="4" fillId="0" borderId="2" xfId="0" applyNumberFormat="1" applyFont="1" applyFill="1" applyBorder="1" applyAlignment="1">
      <alignment horizontal="right" vertical="top" wrapText="1"/>
    </xf>
    <xf numFmtId="1" fontId="2" fillId="0" borderId="2" xfId="1" applyNumberFormat="1" applyFont="1" applyFill="1" applyBorder="1" applyAlignment="1">
      <alignment vertical="top" wrapText="1"/>
    </xf>
    <xf numFmtId="0" fontId="2" fillId="0" borderId="2" xfId="1" applyNumberFormat="1" applyFont="1" applyFill="1" applyBorder="1" applyAlignment="1">
      <alignment vertical="top" wrapText="1"/>
    </xf>
    <xf numFmtId="165" fontId="2" fillId="0" borderId="0" xfId="0" applyNumberFormat="1" applyFont="1" applyFill="1" applyAlignment="1">
      <alignment vertical="top"/>
    </xf>
    <xf numFmtId="165" fontId="2" fillId="0" borderId="0" xfId="0" applyNumberFormat="1" applyFont="1" applyAlignment="1">
      <alignment vertical="top"/>
    </xf>
    <xf numFmtId="166" fontId="4" fillId="0" borderId="2" xfId="0" applyNumberFormat="1" applyFont="1" applyFill="1" applyBorder="1" applyAlignment="1">
      <alignment horizontal="right" vertical="top" wrapText="1"/>
    </xf>
    <xf numFmtId="167" fontId="2" fillId="0" borderId="2" xfId="0" applyNumberFormat="1" applyFont="1" applyFill="1" applyBorder="1" applyAlignment="1">
      <alignment horizontal="right" vertical="top" wrapText="1"/>
    </xf>
    <xf numFmtId="2" fontId="2" fillId="0" borderId="2" xfId="0" applyNumberFormat="1" applyFont="1" applyFill="1" applyBorder="1" applyAlignment="1">
      <alignment horizontal="right" vertical="top" wrapText="1"/>
    </xf>
    <xf numFmtId="0" fontId="2" fillId="0" borderId="2" xfId="0" applyFont="1" applyFill="1" applyBorder="1" applyAlignment="1">
      <alignment vertical="top"/>
    </xf>
    <xf numFmtId="167" fontId="4" fillId="0" borderId="2" xfId="0" applyNumberFormat="1" applyFont="1" applyFill="1" applyBorder="1" applyAlignment="1">
      <alignment horizontal="right" vertical="top" wrapText="1"/>
    </xf>
    <xf numFmtId="168" fontId="2" fillId="0" borderId="2" xfId="1" applyNumberFormat="1" applyFont="1" applyFill="1" applyBorder="1" applyAlignment="1">
      <alignment horizontal="right" vertical="center" wrapText="1"/>
    </xf>
    <xf numFmtId="0" fontId="3" fillId="6" borderId="10" xfId="0" applyFont="1" applyFill="1" applyBorder="1" applyAlignment="1">
      <alignment horizontal="center" vertical="center" wrapText="1"/>
    </xf>
    <xf numFmtId="0" fontId="3" fillId="6" borderId="13" xfId="0" applyFont="1" applyFill="1" applyBorder="1" applyAlignment="1">
      <alignment horizontal="center" vertical="center" wrapText="1"/>
    </xf>
    <xf numFmtId="2" fontId="3" fillId="3" borderId="2" xfId="0" applyNumberFormat="1" applyFont="1" applyFill="1" applyBorder="1" applyAlignment="1">
      <alignment vertical="center" wrapText="1"/>
    </xf>
    <xf numFmtId="0" fontId="2" fillId="0" borderId="2" xfId="1" applyNumberFormat="1" applyFont="1" applyFill="1" applyBorder="1" applyAlignment="1">
      <alignment horizontal="right" vertical="top" wrapText="1"/>
    </xf>
    <xf numFmtId="164" fontId="2" fillId="0" borderId="2" xfId="1" applyNumberFormat="1" applyFont="1" applyFill="1" applyBorder="1" applyAlignment="1">
      <alignment horizontal="right" vertical="top" wrapText="1"/>
    </xf>
    <xf numFmtId="0" fontId="4" fillId="0" borderId="2" xfId="0" quotePrefix="1" applyFont="1" applyFill="1" applyBorder="1" applyAlignment="1">
      <alignment horizontal="left" vertical="center" wrapText="1"/>
    </xf>
    <xf numFmtId="0" fontId="28" fillId="0" borderId="2" xfId="0" applyFont="1" applyFill="1" applyBorder="1" applyAlignment="1" applyProtection="1">
      <alignment horizontal="left" vertical="center" wrapText="1"/>
    </xf>
    <xf numFmtId="0" fontId="28" fillId="0" borderId="2" xfId="0" applyFont="1" applyFill="1" applyBorder="1" applyAlignment="1" applyProtection="1">
      <alignment vertical="center" wrapText="1"/>
    </xf>
    <xf numFmtId="0" fontId="7" fillId="7" borderId="2" xfId="0" applyFont="1" applyFill="1" applyBorder="1" applyAlignment="1" applyProtection="1">
      <alignment vertical="center" wrapText="1"/>
    </xf>
    <xf numFmtId="0" fontId="2" fillId="7" borderId="6"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2" fillId="0" borderId="2" xfId="0" applyNumberFormat="1" applyFont="1" applyFill="1" applyBorder="1" applyAlignment="1">
      <alignment vertical="top" wrapText="1"/>
    </xf>
    <xf numFmtId="1" fontId="4" fillId="0" borderId="2" xfId="0" applyNumberFormat="1" applyFont="1" applyFill="1" applyBorder="1" applyAlignment="1">
      <alignment vertical="top" wrapText="1"/>
    </xf>
    <xf numFmtId="2" fontId="15" fillId="0" borderId="0" xfId="2" applyNumberFormat="1" applyFont="1" applyBorder="1" applyAlignment="1">
      <alignment horizontal="center" vertical="center" wrapText="1"/>
    </xf>
    <xf numFmtId="10" fontId="15" fillId="0" borderId="0" xfId="1" applyNumberFormat="1" applyFont="1" applyBorder="1" applyAlignment="1">
      <alignment horizontal="center" vertical="center" wrapText="1"/>
    </xf>
    <xf numFmtId="0" fontId="0" fillId="0" borderId="0" xfId="0" applyAlignment="1">
      <alignment vertical="center"/>
    </xf>
    <xf numFmtId="0" fontId="32" fillId="7" borderId="0" xfId="0" applyFont="1" applyFill="1" applyProtection="1"/>
    <xf numFmtId="0" fontId="34" fillId="6" borderId="20" xfId="0" applyFont="1" applyFill="1" applyBorder="1" applyAlignment="1" applyProtection="1">
      <alignment vertical="center" wrapText="1"/>
    </xf>
    <xf numFmtId="0" fontId="34" fillId="7" borderId="20" xfId="0" applyFont="1" applyFill="1" applyBorder="1" applyAlignment="1" applyProtection="1">
      <alignment vertical="center" wrapText="1"/>
    </xf>
    <xf numFmtId="0" fontId="35" fillId="7" borderId="20" xfId="0" applyFont="1" applyFill="1" applyBorder="1" applyAlignment="1" applyProtection="1">
      <alignment vertical="center"/>
    </xf>
    <xf numFmtId="0" fontId="35" fillId="7" borderId="25" xfId="0" applyFont="1" applyFill="1" applyBorder="1" applyAlignment="1" applyProtection="1">
      <alignment vertical="center"/>
    </xf>
    <xf numFmtId="0" fontId="0" fillId="0" borderId="0" xfId="0" applyProtection="1"/>
    <xf numFmtId="0" fontId="16" fillId="0" borderId="0" xfId="0" applyFont="1" applyBorder="1" applyAlignment="1">
      <alignment horizontal="center" vertical="center" wrapText="1"/>
    </xf>
    <xf numFmtId="0" fontId="10" fillId="8" borderId="7"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0" fillId="8" borderId="0" xfId="0" applyFont="1" applyFill="1" applyAlignment="1">
      <alignment horizontal="center" vertical="center" wrapText="1"/>
    </xf>
    <xf numFmtId="0" fontId="11" fillId="3" borderId="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7" fillId="0" borderId="0" xfId="0" applyFont="1" applyBorder="1" applyAlignment="1">
      <alignment horizontal="center" vertical="center"/>
    </xf>
    <xf numFmtId="0" fontId="3" fillId="3" borderId="2" xfId="0" applyFont="1" applyFill="1" applyBorder="1" applyAlignment="1">
      <alignment vertical="center" wrapText="1"/>
    </xf>
    <xf numFmtId="0" fontId="2" fillId="5" borderId="2" xfId="0" applyFont="1" applyFill="1" applyBorder="1" applyAlignment="1">
      <alignment vertical="center" wrapText="1"/>
    </xf>
    <xf numFmtId="0" fontId="3" fillId="4" borderId="2" xfId="0" applyFont="1" applyFill="1" applyBorder="1" applyAlignment="1">
      <alignment horizontal="center" vertical="center" wrapText="1"/>
    </xf>
    <xf numFmtId="0" fontId="3" fillId="7" borderId="2" xfId="0" applyFont="1" applyFill="1" applyBorder="1" applyAlignment="1">
      <alignment vertical="center" wrapText="1"/>
    </xf>
    <xf numFmtId="0" fontId="2"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2"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0" fontId="4" fillId="3" borderId="2" xfId="0" applyFont="1" applyFill="1" applyBorder="1" applyAlignment="1">
      <alignment vertical="center" wrapText="1"/>
    </xf>
    <xf numFmtId="0" fontId="3" fillId="4"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2" fillId="3" borderId="0" xfId="0" applyFont="1" applyFill="1" applyBorder="1" applyAlignment="1">
      <alignment vertical="center" wrapText="1"/>
    </xf>
    <xf numFmtId="0" fontId="3" fillId="2"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5" borderId="2" xfId="0" applyFont="1" applyFill="1" applyBorder="1" applyAlignment="1">
      <alignment vertical="top" wrapText="1"/>
    </xf>
    <xf numFmtId="0" fontId="3" fillId="3" borderId="2" xfId="0" applyFont="1" applyFill="1" applyBorder="1" applyAlignment="1">
      <alignment vertical="top" wrapText="1"/>
    </xf>
    <xf numFmtId="0" fontId="2" fillId="0" borderId="2" xfId="0" applyFont="1" applyFill="1" applyBorder="1" applyAlignment="1">
      <alignment vertical="top" wrapText="1"/>
    </xf>
    <xf numFmtId="0" fontId="4" fillId="0"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7" borderId="2" xfId="0" applyFont="1" applyFill="1" applyBorder="1" applyAlignment="1">
      <alignment horizontal="left" vertical="top" wrapText="1"/>
    </xf>
    <xf numFmtId="0" fontId="3" fillId="5" borderId="2"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6" borderId="2" xfId="0" applyFont="1" applyFill="1" applyBorder="1" applyAlignment="1">
      <alignment horizontal="center" vertical="top" wrapText="1"/>
    </xf>
    <xf numFmtId="0" fontId="4" fillId="3" borderId="2" xfId="0" applyFont="1" applyFill="1" applyBorder="1" applyAlignment="1">
      <alignment vertical="top"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6" borderId="1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2" borderId="2" xfId="0" applyFont="1" applyFill="1" applyBorder="1" applyAlignment="1">
      <alignmen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4" fillId="3" borderId="2" xfId="0" applyFont="1" applyFill="1" applyBorder="1" applyAlignment="1">
      <alignment horizontal="left" vertical="top" wrapText="1"/>
    </xf>
    <xf numFmtId="0" fontId="2" fillId="3" borderId="0" xfId="0" applyFont="1" applyFill="1" applyBorder="1" applyAlignment="1">
      <alignment vertical="top" wrapText="1"/>
    </xf>
    <xf numFmtId="0" fontId="3" fillId="2"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2" fillId="3" borderId="2" xfId="0" applyFont="1" applyFill="1" applyBorder="1" applyAlignment="1">
      <alignment vertical="top" wrapText="1"/>
    </xf>
    <xf numFmtId="0" fontId="2" fillId="7" borderId="2" xfId="0" applyFont="1" applyFill="1" applyBorder="1" applyAlignment="1">
      <alignment vertical="top"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5" borderId="3" xfId="0" applyFont="1" applyFill="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3" fillId="2" borderId="0" xfId="0" applyFont="1" applyFill="1" applyAlignment="1">
      <alignment horizontal="left" vertical="center" wrapText="1"/>
    </xf>
    <xf numFmtId="0" fontId="2" fillId="3"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4" fillId="4" borderId="3" xfId="0" applyFont="1" applyFill="1" applyBorder="1" applyAlignment="1">
      <alignment horizontal="center" vertical="top" wrapText="1"/>
    </xf>
    <xf numFmtId="0" fontId="24" fillId="4" borderId="4" xfId="0" applyFont="1" applyFill="1" applyBorder="1" applyAlignment="1">
      <alignment horizontal="center" vertical="top" wrapText="1"/>
    </xf>
    <xf numFmtId="0" fontId="24" fillId="4" borderId="5" xfId="0" applyFont="1" applyFill="1" applyBorder="1" applyAlignment="1">
      <alignment horizontal="center" vertical="top" wrapText="1"/>
    </xf>
    <xf numFmtId="0" fontId="24" fillId="3" borderId="2" xfId="0" applyFont="1" applyFill="1" applyBorder="1" applyAlignment="1">
      <alignment horizontal="center" vertical="top" wrapText="1"/>
    </xf>
    <xf numFmtId="0" fontId="24" fillId="3" borderId="2" xfId="0" applyFont="1" applyFill="1" applyBorder="1" applyAlignment="1">
      <alignment vertical="top" wrapText="1"/>
    </xf>
    <xf numFmtId="0" fontId="23" fillId="3" borderId="2" xfId="0" applyFont="1" applyFill="1" applyBorder="1" applyAlignment="1">
      <alignment vertical="top" wrapText="1"/>
    </xf>
    <xf numFmtId="0" fontId="24" fillId="4" borderId="2"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4" fillId="5" borderId="8" xfId="0" applyFont="1" applyFill="1" applyBorder="1" applyAlignment="1">
      <alignment horizontal="center" vertical="top" wrapText="1"/>
    </xf>
    <xf numFmtId="0" fontId="24" fillId="5" borderId="9" xfId="0" applyFont="1" applyFill="1" applyBorder="1" applyAlignment="1">
      <alignment horizontal="center" vertical="top" wrapText="1"/>
    </xf>
    <xf numFmtId="0" fontId="24" fillId="5" borderId="11" xfId="0" applyFont="1" applyFill="1" applyBorder="1" applyAlignment="1">
      <alignment horizontal="center" vertical="top" wrapText="1"/>
    </xf>
    <xf numFmtId="0" fontId="24" fillId="5" borderId="12" xfId="0" applyFont="1" applyFill="1" applyBorder="1" applyAlignment="1">
      <alignment horizontal="center" vertical="top" wrapText="1"/>
    </xf>
    <xf numFmtId="0" fontId="24" fillId="2" borderId="2" xfId="0" applyFont="1" applyFill="1" applyBorder="1" applyAlignment="1">
      <alignment vertical="top"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5" xfId="0" applyFont="1" applyFill="1" applyBorder="1" applyAlignment="1">
      <alignment horizontal="left" vertical="top" wrapText="1"/>
    </xf>
    <xf numFmtId="0" fontId="23" fillId="3" borderId="2" xfId="0" applyFont="1" applyFill="1" applyBorder="1" applyAlignment="1">
      <alignment horizontal="left" vertical="top" wrapText="1"/>
    </xf>
    <xf numFmtId="0" fontId="24" fillId="5" borderId="2" xfId="0" applyFont="1" applyFill="1" applyBorder="1" applyAlignment="1">
      <alignment horizontal="center" vertical="top" wrapText="1"/>
    </xf>
    <xf numFmtId="0" fontId="24" fillId="3" borderId="2" xfId="0" applyFont="1" applyFill="1" applyBorder="1" applyAlignment="1">
      <alignment horizontal="center" vertical="center" wrapText="1"/>
    </xf>
    <xf numFmtId="0" fontId="24" fillId="2" borderId="0" xfId="0" applyFont="1" applyFill="1" applyAlignment="1">
      <alignment horizontal="center" vertical="center" wrapText="1"/>
    </xf>
    <xf numFmtId="0" fontId="25" fillId="3" borderId="1" xfId="0" applyFont="1" applyFill="1" applyBorder="1" applyAlignment="1">
      <alignment horizontal="center" vertical="center" wrapText="1"/>
    </xf>
    <xf numFmtId="0" fontId="23" fillId="3" borderId="0" xfId="0" applyFont="1" applyFill="1" applyBorder="1" applyAlignment="1">
      <alignment vertical="top" wrapText="1"/>
    </xf>
    <xf numFmtId="0" fontId="24" fillId="2" borderId="2" xfId="0" applyFont="1" applyFill="1" applyBorder="1" applyAlignment="1">
      <alignment horizontal="center" vertical="top" wrapText="1"/>
    </xf>
    <xf numFmtId="0" fontId="24" fillId="4" borderId="2" xfId="0" applyFont="1" applyFill="1" applyBorder="1" applyAlignment="1">
      <alignment horizontal="center" vertical="top" wrapText="1"/>
    </xf>
    <xf numFmtId="0" fontId="23" fillId="5" borderId="2" xfId="0" applyFont="1" applyFill="1" applyBorder="1" applyAlignment="1">
      <alignment vertical="top" wrapText="1"/>
    </xf>
    <xf numFmtId="0" fontId="20" fillId="0" borderId="0" xfId="0" applyFont="1" applyAlignment="1">
      <alignment horizontal="center" vertical="center" wrapText="1"/>
    </xf>
    <xf numFmtId="0" fontId="3" fillId="3" borderId="2" xfId="0" applyFont="1" applyFill="1" applyBorder="1" applyAlignment="1">
      <alignment horizontal="left" vertical="top" wrapText="1"/>
    </xf>
    <xf numFmtId="2" fontId="2" fillId="0" borderId="6" xfId="2" applyNumberFormat="1" applyFont="1" applyFill="1" applyBorder="1" applyAlignment="1">
      <alignment horizontal="center" vertical="center"/>
    </xf>
    <xf numFmtId="0" fontId="2" fillId="0" borderId="6" xfId="2" applyNumberFormat="1" applyFont="1" applyFill="1" applyBorder="1" applyAlignment="1">
      <alignment horizontal="center" vertical="center"/>
    </xf>
    <xf numFmtId="0" fontId="35" fillId="0" borderId="17"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4" fillId="0" borderId="18"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9" fontId="34" fillId="6" borderId="17" xfId="1" applyFont="1" applyFill="1" applyBorder="1" applyAlignment="1" applyProtection="1">
      <alignment horizontal="center" vertical="center" wrapText="1"/>
    </xf>
    <xf numFmtId="9" fontId="34" fillId="6" borderId="18" xfId="1" applyFont="1" applyFill="1" applyBorder="1" applyAlignment="1" applyProtection="1">
      <alignment horizontal="center" vertical="center" wrapText="1"/>
    </xf>
    <xf numFmtId="9" fontId="34" fillId="6" borderId="19" xfId="1" applyFont="1" applyFill="1" applyBorder="1" applyAlignment="1" applyProtection="1">
      <alignment horizontal="center" vertical="center" wrapText="1"/>
    </xf>
    <xf numFmtId="0" fontId="34" fillId="0" borderId="17" xfId="0" applyFont="1" applyFill="1" applyBorder="1" applyAlignment="1" applyProtection="1">
      <alignment horizontal="left" vertical="center" wrapText="1"/>
      <protection locked="0"/>
    </xf>
    <xf numFmtId="0" fontId="34" fillId="0" borderId="18" xfId="0" applyFont="1" applyFill="1" applyBorder="1" applyAlignment="1" applyProtection="1">
      <alignment horizontal="left" vertical="center" wrapText="1"/>
      <protection locked="0"/>
    </xf>
    <xf numFmtId="0" fontId="34" fillId="0" borderId="19" xfId="0" applyFont="1" applyFill="1" applyBorder="1" applyAlignment="1" applyProtection="1">
      <alignment horizontal="left" vertical="center" wrapText="1"/>
      <protection locked="0"/>
    </xf>
    <xf numFmtId="0" fontId="34" fillId="0" borderId="17" xfId="0" applyFont="1" applyFill="1" applyBorder="1" applyAlignment="1" applyProtection="1">
      <alignment horizontal="left" vertical="center" wrapText="1"/>
    </xf>
    <xf numFmtId="0" fontId="34" fillId="0" borderId="18" xfId="0" applyFont="1" applyFill="1" applyBorder="1" applyAlignment="1" applyProtection="1">
      <alignment horizontal="left" vertical="center" wrapText="1"/>
    </xf>
    <xf numFmtId="0" fontId="34" fillId="0" borderId="19" xfId="0" applyFont="1" applyFill="1" applyBorder="1" applyAlignment="1" applyProtection="1">
      <alignment horizontal="left" vertical="center" wrapText="1"/>
    </xf>
    <xf numFmtId="0" fontId="34" fillId="6" borderId="17" xfId="0" applyFont="1" applyFill="1" applyBorder="1" applyAlignment="1" applyProtection="1">
      <alignment horizontal="center" vertical="center" wrapText="1"/>
    </xf>
    <xf numFmtId="0" fontId="34" fillId="6" borderId="18" xfId="0" applyFont="1" applyFill="1" applyBorder="1" applyAlignment="1" applyProtection="1">
      <alignment horizontal="center" vertical="center" wrapText="1"/>
    </xf>
    <xf numFmtId="0" fontId="34" fillId="6" borderId="19" xfId="0" applyFont="1" applyFill="1" applyBorder="1" applyAlignment="1" applyProtection="1">
      <alignment horizontal="center" vertical="center" wrapText="1"/>
    </xf>
    <xf numFmtId="10" fontId="34" fillId="0" borderId="18" xfId="0" applyNumberFormat="1"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17" xfId="0" applyFont="1" applyFill="1" applyBorder="1" applyAlignment="1" applyProtection="1">
      <alignment horizontal="center" vertical="center" wrapText="1"/>
    </xf>
    <xf numFmtId="10" fontId="34" fillId="0" borderId="17" xfId="1" applyNumberFormat="1" applyFont="1" applyFill="1" applyBorder="1" applyAlignment="1" applyProtection="1">
      <alignment horizontal="center" vertical="center" wrapText="1"/>
    </xf>
    <xf numFmtId="10" fontId="34" fillId="0" borderId="19" xfId="1" applyNumberFormat="1" applyFont="1" applyFill="1" applyBorder="1" applyAlignment="1" applyProtection="1">
      <alignment horizontal="center" vertical="center" wrapText="1"/>
    </xf>
    <xf numFmtId="0" fontId="34" fillId="0" borderId="18" xfId="0" quotePrefix="1" applyFont="1" applyFill="1" applyBorder="1" applyAlignment="1" applyProtection="1">
      <alignment horizontal="center" vertical="center" wrapText="1"/>
    </xf>
    <xf numFmtId="9" fontId="34" fillId="0" borderId="17" xfId="0" applyNumberFormat="1" applyFont="1" applyFill="1" applyBorder="1" applyAlignment="1" applyProtection="1">
      <alignment horizontal="center" vertical="center" wrapText="1"/>
    </xf>
    <xf numFmtId="9" fontId="34" fillId="0" borderId="18" xfId="0" applyNumberFormat="1" applyFont="1" applyFill="1" applyBorder="1" applyAlignment="1" applyProtection="1">
      <alignment horizontal="center" vertical="center" wrapText="1"/>
    </xf>
    <xf numFmtId="2" fontId="34" fillId="0" borderId="17" xfId="1" applyNumberFormat="1" applyFont="1" applyFill="1" applyBorder="1" applyAlignment="1" applyProtection="1">
      <alignment horizontal="left" vertical="center" wrapText="1"/>
    </xf>
    <xf numFmtId="2" fontId="34" fillId="0" borderId="19" xfId="1" applyNumberFormat="1" applyFont="1" applyFill="1" applyBorder="1" applyAlignment="1" applyProtection="1">
      <alignment horizontal="left" vertical="center" wrapText="1"/>
    </xf>
    <xf numFmtId="10" fontId="34" fillId="0" borderId="19" xfId="0" applyNumberFormat="1" applyFont="1" applyFill="1" applyBorder="1" applyAlignment="1" applyProtection="1">
      <alignment horizontal="center" vertical="center" wrapText="1"/>
    </xf>
    <xf numFmtId="0" fontId="34" fillId="10" borderId="17" xfId="0" applyFont="1" applyFill="1" applyBorder="1" applyAlignment="1" applyProtection="1">
      <alignment horizontal="center" vertical="center" wrapText="1"/>
    </xf>
    <xf numFmtId="0" fontId="34" fillId="10" borderId="18" xfId="0" applyFont="1" applyFill="1" applyBorder="1" applyAlignment="1" applyProtection="1">
      <alignment horizontal="center" vertical="center" wrapText="1"/>
    </xf>
    <xf numFmtId="0" fontId="34" fillId="10" borderId="19"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6" borderId="23" xfId="0" applyFont="1" applyFill="1" applyBorder="1" applyAlignment="1" applyProtection="1">
      <alignment horizontal="center" vertical="center" wrapText="1"/>
    </xf>
    <xf numFmtId="0" fontId="34" fillId="6" borderId="24" xfId="0" applyFont="1" applyFill="1" applyBorder="1" applyAlignment="1" applyProtection="1">
      <alignment horizontal="center" vertical="center" wrapText="1"/>
    </xf>
    <xf numFmtId="0" fontId="34" fillId="0" borderId="17" xfId="0" applyFont="1" applyFill="1" applyBorder="1" applyAlignment="1" applyProtection="1">
      <alignment horizontal="right" vertical="center" wrapText="1"/>
    </xf>
    <xf numFmtId="0" fontId="34" fillId="0" borderId="18" xfId="0" applyFont="1" applyFill="1" applyBorder="1" applyAlignment="1" applyProtection="1">
      <alignment horizontal="right" vertical="center" wrapText="1"/>
    </xf>
    <xf numFmtId="0" fontId="34" fillId="0" borderId="19" xfId="0" applyFont="1" applyFill="1" applyBorder="1" applyAlignment="1" applyProtection="1">
      <alignment horizontal="right" vertical="center" wrapText="1"/>
    </xf>
    <xf numFmtId="2" fontId="34" fillId="0" borderId="17" xfId="0" applyNumberFormat="1" applyFont="1" applyFill="1" applyBorder="1" applyAlignment="1" applyProtection="1">
      <alignment horizontal="center" vertical="center" wrapText="1"/>
    </xf>
    <xf numFmtId="2" fontId="34" fillId="0" borderId="19" xfId="0" applyNumberFormat="1" applyFont="1" applyFill="1" applyBorder="1" applyAlignment="1" applyProtection="1">
      <alignment horizontal="center" vertical="center" wrapText="1"/>
    </xf>
    <xf numFmtId="2" fontId="34" fillId="0" borderId="18" xfId="0" applyNumberFormat="1" applyFont="1" applyFill="1" applyBorder="1" applyAlignment="1" applyProtection="1">
      <alignment horizontal="center" vertical="center" wrapText="1"/>
    </xf>
    <xf numFmtId="0" fontId="34" fillId="6" borderId="17" xfId="0" applyFont="1" applyFill="1" applyBorder="1" applyAlignment="1" applyProtection="1">
      <alignment horizontal="left" vertical="center" wrapText="1"/>
    </xf>
    <xf numFmtId="0" fontId="34" fillId="6" borderId="18" xfId="0" applyFont="1" applyFill="1" applyBorder="1" applyAlignment="1" applyProtection="1">
      <alignment horizontal="left" vertical="center" wrapText="1"/>
    </xf>
    <xf numFmtId="0" fontId="34" fillId="6" borderId="19" xfId="0" applyFont="1" applyFill="1" applyBorder="1" applyAlignment="1" applyProtection="1">
      <alignment horizontal="left" vertical="center" wrapText="1"/>
    </xf>
    <xf numFmtId="0" fontId="34" fillId="0" borderId="17"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6" borderId="21" xfId="0" applyFont="1" applyFill="1" applyBorder="1" applyAlignment="1" applyProtection="1">
      <alignment horizontal="center" vertical="center" wrapText="1"/>
    </xf>
    <xf numFmtId="0" fontId="34" fillId="6" borderId="22" xfId="0" applyFont="1" applyFill="1" applyBorder="1" applyAlignment="1" applyProtection="1">
      <alignment horizontal="center" vertical="center" wrapText="1"/>
    </xf>
    <xf numFmtId="0" fontId="30" fillId="2" borderId="0" xfId="0" applyFont="1" applyFill="1" applyAlignment="1">
      <alignment horizontal="center" vertical="center" wrapText="1"/>
    </xf>
    <xf numFmtId="0" fontId="31" fillId="0" borderId="1" xfId="0" applyFont="1" applyFill="1" applyBorder="1" applyAlignment="1">
      <alignment horizontal="center" vertical="center" wrapText="1"/>
    </xf>
    <xf numFmtId="0" fontId="33" fillId="2" borderId="17"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wrapText="1"/>
    </xf>
    <xf numFmtId="0" fontId="34" fillId="3" borderId="17" xfId="0" applyFont="1" applyFill="1" applyBorder="1" applyAlignment="1" applyProtection="1">
      <alignment vertical="center" wrapText="1"/>
    </xf>
    <xf numFmtId="0" fontId="34" fillId="3" borderId="18" xfId="0" applyFont="1" applyFill="1" applyBorder="1" applyAlignment="1" applyProtection="1">
      <alignment vertical="center" wrapText="1"/>
    </xf>
    <xf numFmtId="0" fontId="34" fillId="3" borderId="19" xfId="0" applyFont="1" applyFill="1" applyBorder="1" applyAlignment="1" applyProtection="1">
      <alignment vertical="center" wrapText="1"/>
    </xf>
  </cellXfs>
  <cellStyles count="3">
    <cellStyle name="Moneda" xfId="2" builtinId="4"/>
    <cellStyle name="Normal" xfId="0" builtinId="0"/>
    <cellStyle name="Porcentaje" xfId="1" builtinId="5"/>
  </cellStyles>
  <dxfs count="39">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045850"/>
      <color rgb="FF057C71"/>
      <color rgb="FF33CCCC"/>
      <color rgb="FF480048"/>
      <color rgb="FF66006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ina.vallejos/Desktop/MIR%201T/DGVCCEF%20MIR%202016_ACUER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zenteno/AppData/Local/Microsoft/Windows/INetCache/Content.Outlook/SJHDCF2K/1T_D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sheetName val="Catálogos"/>
    </sheetNames>
    <sheetDataSet>
      <sheetData sheetId="0" refreshError="1"/>
      <sheetData sheetId="1">
        <row r="4">
          <cell r="B4" t="str">
            <v>160 - Dirección General de Asuntos Jurídicos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A"/>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499984740745262"/>
    <pageSetUpPr fitToPage="1"/>
  </sheetPr>
  <dimension ref="A2:H26"/>
  <sheetViews>
    <sheetView showGridLines="0" tabSelected="1" zoomScale="70" zoomScaleNormal="70" workbookViewId="0">
      <selection activeCell="A2" sqref="A2:B3"/>
    </sheetView>
  </sheetViews>
  <sheetFormatPr baseColWidth="10" defaultRowHeight="15"/>
  <cols>
    <col min="1" max="2" width="45.7109375" bestFit="1" customWidth="1"/>
    <col min="3" max="3" width="37.140625" customWidth="1"/>
    <col min="4" max="4" width="40.28515625" customWidth="1"/>
    <col min="5" max="5" width="34.28515625" customWidth="1"/>
    <col min="6" max="6" width="17.85546875" customWidth="1"/>
  </cols>
  <sheetData>
    <row r="2" spans="1:6" ht="26.25" customHeight="1">
      <c r="A2" s="243" t="s">
        <v>210</v>
      </c>
      <c r="B2" s="243"/>
      <c r="C2" s="245" t="s">
        <v>913</v>
      </c>
      <c r="D2" s="245"/>
      <c r="E2" s="245"/>
      <c r="F2" s="245"/>
    </row>
    <row r="3" spans="1:6" ht="26.25" customHeight="1">
      <c r="A3" s="244"/>
      <c r="B3" s="244"/>
      <c r="C3" s="246"/>
      <c r="D3" s="246"/>
      <c r="E3" s="246"/>
      <c r="F3" s="246"/>
    </row>
    <row r="6" spans="1:6" ht="20.25" customHeight="1">
      <c r="A6" s="247" t="s">
        <v>211</v>
      </c>
      <c r="B6" s="248"/>
      <c r="C6" s="248"/>
      <c r="D6" s="248"/>
      <c r="E6" s="248"/>
      <c r="F6" s="248"/>
    </row>
    <row r="7" spans="1:6" ht="20.25" customHeight="1">
      <c r="A7" s="248"/>
      <c r="B7" s="248"/>
      <c r="C7" s="248"/>
      <c r="D7" s="248"/>
      <c r="E7" s="248"/>
      <c r="F7" s="248"/>
    </row>
    <row r="8" spans="1:6" ht="20.25" customHeight="1">
      <c r="A8" s="248"/>
      <c r="B8" s="248"/>
      <c r="C8" s="248"/>
      <c r="D8" s="248"/>
      <c r="E8" s="248"/>
      <c r="F8" s="248"/>
    </row>
    <row r="9" spans="1:6" ht="20.25" customHeight="1">
      <c r="A9" s="248"/>
      <c r="B9" s="248"/>
      <c r="C9" s="248"/>
      <c r="D9" s="248"/>
      <c r="E9" s="248"/>
      <c r="F9" s="248"/>
    </row>
    <row r="10" spans="1:6" ht="36" customHeight="1">
      <c r="A10" s="249" t="s">
        <v>212</v>
      </c>
      <c r="B10" s="249"/>
      <c r="C10" s="249"/>
      <c r="D10" s="249"/>
      <c r="E10" s="249"/>
      <c r="F10" s="249"/>
    </row>
    <row r="12" spans="1:6" ht="20.25" customHeight="1">
      <c r="A12" s="250" t="s">
        <v>213</v>
      </c>
      <c r="B12" s="251"/>
      <c r="C12" s="251"/>
      <c r="D12" s="251"/>
      <c r="E12" s="251"/>
      <c r="F12" s="251"/>
    </row>
    <row r="13" spans="1:6" ht="20.25" customHeight="1">
      <c r="A13" s="251"/>
      <c r="B13" s="251"/>
      <c r="C13" s="251"/>
      <c r="D13" s="251"/>
      <c r="E13" s="251"/>
      <c r="F13" s="251"/>
    </row>
    <row r="14" spans="1:6" ht="20.25" customHeight="1">
      <c r="A14" s="251"/>
      <c r="B14" s="251"/>
      <c r="C14" s="251"/>
      <c r="D14" s="251"/>
      <c r="E14" s="251"/>
      <c r="F14" s="251"/>
    </row>
    <row r="15" spans="1:6" ht="20.25" customHeight="1">
      <c r="A15" s="251"/>
      <c r="B15" s="251"/>
      <c r="C15" s="251"/>
      <c r="D15" s="251"/>
      <c r="E15" s="251"/>
      <c r="F15" s="251"/>
    </row>
    <row r="16" spans="1:6" ht="20.25" customHeight="1">
      <c r="A16" s="251"/>
      <c r="B16" s="251"/>
      <c r="C16" s="251"/>
      <c r="D16" s="251"/>
      <c r="E16" s="251"/>
      <c r="F16" s="251"/>
    </row>
    <row r="17" spans="1:8" ht="20.25" hidden="1" customHeight="1">
      <c r="A17" s="251"/>
      <c r="B17" s="251"/>
      <c r="C17" s="251"/>
      <c r="D17" s="251"/>
      <c r="E17" s="251"/>
      <c r="F17" s="251"/>
    </row>
    <row r="18" spans="1:8" hidden="1"/>
    <row r="20" spans="1:8" s="4" customFormat="1" ht="32.25" customHeight="1">
      <c r="B20" s="242" t="s">
        <v>214</v>
      </c>
      <c r="C20" s="242"/>
      <c r="D20" s="242"/>
      <c r="E20" s="242"/>
      <c r="H20" s="3"/>
    </row>
    <row r="21" spans="1:8" s="4" customFormat="1" ht="3.75" customHeight="1">
      <c r="A21" s="57"/>
      <c r="B21" s="57"/>
      <c r="C21" s="57"/>
      <c r="D21" s="57"/>
      <c r="E21" s="57"/>
      <c r="H21" s="3"/>
    </row>
    <row r="22" spans="1:8" s="4" customFormat="1" ht="18.75">
      <c r="A22"/>
      <c r="B22" s="60" t="s">
        <v>12</v>
      </c>
      <c r="C22" s="60" t="s">
        <v>13</v>
      </c>
      <c r="D22" s="60" t="s">
        <v>14</v>
      </c>
      <c r="E22" s="60" t="s">
        <v>234</v>
      </c>
      <c r="H22" s="3"/>
    </row>
    <row r="23" spans="1:8" s="4" customFormat="1" ht="18.75">
      <c r="A23"/>
      <c r="B23" s="60" t="s">
        <v>16</v>
      </c>
      <c r="C23" s="60" t="s">
        <v>16</v>
      </c>
      <c r="D23" s="60" t="s">
        <v>16</v>
      </c>
      <c r="E23" s="60" t="s">
        <v>215</v>
      </c>
      <c r="H23" s="3"/>
    </row>
    <row r="24" spans="1:8" s="4" customFormat="1" ht="8.25" customHeight="1">
      <c r="A24"/>
      <c r="B24" s="58"/>
      <c r="C24" s="58"/>
      <c r="D24" s="58"/>
      <c r="E24" s="58"/>
      <c r="H24" s="3"/>
    </row>
    <row r="25" spans="1:8" s="4" customFormat="1" ht="18.75">
      <c r="A25" s="59" t="s">
        <v>104</v>
      </c>
      <c r="B25" s="140">
        <v>937.86086499999999</v>
      </c>
      <c r="C25" s="140">
        <v>937.86086499999999</v>
      </c>
      <c r="D25" s="140">
        <v>925.90326500000003</v>
      </c>
      <c r="E25" s="146">
        <f>D25/B25</f>
        <v>0.98725013437894116</v>
      </c>
      <c r="H25" s="3"/>
    </row>
    <row r="26" spans="1:8" s="4" customFormat="1" ht="18.75">
      <c r="A26" s="59" t="s">
        <v>18</v>
      </c>
      <c r="B26" s="140">
        <v>925.90326500000003</v>
      </c>
      <c r="C26" s="140">
        <v>925.90326500000003</v>
      </c>
      <c r="D26" s="140">
        <v>925.90326500000003</v>
      </c>
      <c r="E26" s="146">
        <f>D26/B26</f>
        <v>1</v>
      </c>
      <c r="H26" s="3"/>
    </row>
  </sheetData>
  <mergeCells count="6">
    <mergeCell ref="B20:E20"/>
    <mergeCell ref="A2:B3"/>
    <mergeCell ref="C2:F3"/>
    <mergeCell ref="A6:F9"/>
    <mergeCell ref="A10:F10"/>
    <mergeCell ref="A12:F17"/>
  </mergeCells>
  <pageMargins left="0.74803149606299213" right="0.74803149606299213" top="0.98425196850393704" bottom="0.98425196850393704" header="0.51181102362204722" footer="0.51181102362204722"/>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H130"/>
  <sheetViews>
    <sheetView showGridLines="0" zoomScale="70" zoomScaleNormal="70" workbookViewId="0">
      <selection activeCell="C17" sqref="C17:G17"/>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3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105</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120</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243</v>
      </c>
      <c r="B11" s="306"/>
      <c r="C11" s="306"/>
      <c r="D11" s="306"/>
      <c r="E11" s="306"/>
      <c r="F11" s="306"/>
      <c r="G11" s="306"/>
    </row>
    <row r="12" spans="1:8">
      <c r="A12" s="306" t="s">
        <v>47</v>
      </c>
      <c r="B12" s="306"/>
      <c r="C12" s="306"/>
      <c r="D12" s="306"/>
      <c r="E12" s="306"/>
      <c r="F12" s="306"/>
      <c r="G12" s="306"/>
    </row>
    <row r="13" spans="1:8">
      <c r="A13" s="306" t="s">
        <v>121</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8">
      <c r="A17" s="295" t="s">
        <v>9</v>
      </c>
      <c r="B17" s="295"/>
      <c r="C17" s="306" t="s">
        <v>54</v>
      </c>
      <c r="D17" s="306"/>
      <c r="E17" s="306"/>
      <c r="F17" s="306"/>
      <c r="G17" s="306"/>
    </row>
    <row r="18" spans="1:8">
      <c r="A18" s="295" t="s">
        <v>10</v>
      </c>
      <c r="B18" s="295"/>
      <c r="C18" s="306" t="s">
        <v>53</v>
      </c>
      <c r="D18" s="306"/>
      <c r="E18" s="306"/>
      <c r="F18" s="306"/>
      <c r="G18" s="306"/>
    </row>
    <row r="19" spans="1:8">
      <c r="A19" s="260" t="s">
        <v>11</v>
      </c>
      <c r="B19" s="260"/>
      <c r="C19" s="275"/>
      <c r="D19" s="275"/>
      <c r="E19" s="275"/>
      <c r="F19" s="275"/>
      <c r="G19" s="275"/>
    </row>
    <row r="20" spans="1:8">
      <c r="A20" s="307"/>
      <c r="B20" s="308"/>
      <c r="C20" s="309" t="s">
        <v>12</v>
      </c>
      <c r="D20" s="310"/>
      <c r="E20" s="67" t="s">
        <v>13</v>
      </c>
      <c r="F20" s="67" t="s">
        <v>14</v>
      </c>
      <c r="G20" s="30" t="s">
        <v>15</v>
      </c>
    </row>
    <row r="21" spans="1:8">
      <c r="A21" s="307"/>
      <c r="B21" s="308"/>
      <c r="C21" s="311" t="s">
        <v>16</v>
      </c>
      <c r="D21" s="312"/>
      <c r="E21" s="68" t="s">
        <v>16</v>
      </c>
      <c r="F21" s="68" t="s">
        <v>16</v>
      </c>
      <c r="G21" s="31" t="s">
        <v>17</v>
      </c>
    </row>
    <row r="22" spans="1:8">
      <c r="A22" s="267" t="s">
        <v>104</v>
      </c>
      <c r="B22" s="267"/>
      <c r="C22" s="269">
        <f>'E002'!B20</f>
        <v>213.08735799999999</v>
      </c>
      <c r="D22" s="270"/>
      <c r="E22" s="142">
        <f>'E002'!C20</f>
        <v>213.08735799999999</v>
      </c>
      <c r="F22" s="144">
        <f>'E002'!D20</f>
        <v>197.54717299999999</v>
      </c>
      <c r="G22" s="145">
        <f>F22/C22*100</f>
        <v>92.707129533231154</v>
      </c>
    </row>
    <row r="23" spans="1:8">
      <c r="A23" s="267" t="s">
        <v>18</v>
      </c>
      <c r="B23" s="267"/>
      <c r="C23" s="271">
        <f>'E002'!B21</f>
        <v>197.54717299999999</v>
      </c>
      <c r="D23" s="272"/>
      <c r="E23" s="143">
        <f>'E002'!C21</f>
        <v>197.54717299999999</v>
      </c>
      <c r="F23" s="144">
        <f>'E002'!D21</f>
        <v>197.54717299999999</v>
      </c>
      <c r="G23" s="145">
        <f>F23/C23*100</f>
        <v>100</v>
      </c>
    </row>
    <row r="24" spans="1:8">
      <c r="A24" s="304" t="s">
        <v>19</v>
      </c>
      <c r="B24" s="304"/>
      <c r="C24" s="304"/>
      <c r="D24" s="304"/>
      <c r="E24" s="304"/>
      <c r="F24" s="304"/>
      <c r="G24" s="304"/>
    </row>
    <row r="25" spans="1:8">
      <c r="A25" s="305" t="s">
        <v>38</v>
      </c>
      <c r="B25" s="305"/>
      <c r="C25" s="305"/>
      <c r="D25" s="305"/>
      <c r="E25" s="305"/>
      <c r="F25" s="305"/>
      <c r="G25" s="305"/>
    </row>
    <row r="26" spans="1:8">
      <c r="A26" s="303" t="s">
        <v>20</v>
      </c>
      <c r="B26" s="303"/>
      <c r="C26" s="303"/>
      <c r="D26" s="303"/>
      <c r="E26" s="303"/>
      <c r="F26" s="303" t="s">
        <v>21</v>
      </c>
      <c r="G26" s="303"/>
    </row>
    <row r="27" spans="1:8">
      <c r="A27" s="267" t="s">
        <v>22</v>
      </c>
      <c r="B27" s="267" t="s">
        <v>23</v>
      </c>
      <c r="C27" s="267" t="s">
        <v>30</v>
      </c>
      <c r="D27" s="267" t="s">
        <v>24</v>
      </c>
      <c r="E27" s="267" t="s">
        <v>25</v>
      </c>
      <c r="F27" s="65" t="s">
        <v>26</v>
      </c>
      <c r="G27" s="32">
        <v>1</v>
      </c>
    </row>
    <row r="28" spans="1:8">
      <c r="A28" s="267"/>
      <c r="B28" s="267"/>
      <c r="C28" s="267"/>
      <c r="D28" s="267"/>
      <c r="E28" s="267"/>
      <c r="F28" s="7" t="s">
        <v>34</v>
      </c>
      <c r="G28" s="33">
        <v>1</v>
      </c>
    </row>
    <row r="29" spans="1:8">
      <c r="A29" s="267"/>
      <c r="B29" s="267"/>
      <c r="C29" s="267"/>
      <c r="D29" s="267"/>
      <c r="E29" s="267"/>
      <c r="F29" s="65" t="s">
        <v>27</v>
      </c>
      <c r="G29" s="32">
        <v>1</v>
      </c>
    </row>
    <row r="30" spans="1:8">
      <c r="A30" s="267"/>
      <c r="B30" s="267"/>
      <c r="C30" s="267"/>
      <c r="D30" s="267"/>
      <c r="E30" s="267"/>
      <c r="F30" s="7" t="s">
        <v>35</v>
      </c>
      <c r="G30" s="33">
        <v>1</v>
      </c>
    </row>
    <row r="31" spans="1:8">
      <c r="A31" s="267"/>
      <c r="B31" s="267"/>
      <c r="C31" s="267"/>
      <c r="D31" s="267"/>
      <c r="E31" s="267"/>
      <c r="F31" s="65" t="s">
        <v>28</v>
      </c>
      <c r="G31" s="34">
        <v>1.1200000000000001</v>
      </c>
    </row>
    <row r="32" spans="1:8" s="2" customFormat="1" ht="99">
      <c r="A32" s="71" t="s">
        <v>122</v>
      </c>
      <c r="B32" s="71" t="s">
        <v>123</v>
      </c>
      <c r="C32" s="71" t="s">
        <v>110</v>
      </c>
      <c r="D32" s="71" t="s">
        <v>61</v>
      </c>
      <c r="E32" s="71" t="s">
        <v>124</v>
      </c>
      <c r="F32" s="72" t="s">
        <v>39</v>
      </c>
      <c r="G32" s="35">
        <f>(G31*100)/G28</f>
        <v>112.00000000000001</v>
      </c>
      <c r="H32" s="1"/>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65" t="s">
        <v>26</v>
      </c>
      <c r="G35" s="33">
        <v>100</v>
      </c>
    </row>
    <row r="36" spans="1:8">
      <c r="A36" s="267"/>
      <c r="B36" s="267"/>
      <c r="C36" s="267"/>
      <c r="D36" s="267"/>
      <c r="E36" s="267"/>
      <c r="F36" s="7" t="s">
        <v>34</v>
      </c>
      <c r="G36" s="33">
        <v>14</v>
      </c>
    </row>
    <row r="37" spans="1:8">
      <c r="A37" s="267"/>
      <c r="B37" s="267"/>
      <c r="C37" s="267"/>
      <c r="D37" s="267"/>
      <c r="E37" s="267"/>
      <c r="F37" s="7" t="s">
        <v>27</v>
      </c>
      <c r="G37" s="33">
        <v>14</v>
      </c>
    </row>
    <row r="38" spans="1:8">
      <c r="A38" s="267"/>
      <c r="B38" s="267"/>
      <c r="C38" s="267"/>
      <c r="D38" s="267"/>
      <c r="E38" s="267"/>
      <c r="F38" s="7" t="s">
        <v>35</v>
      </c>
      <c r="G38" s="33">
        <v>14</v>
      </c>
    </row>
    <row r="39" spans="1:8">
      <c r="A39" s="267"/>
      <c r="B39" s="267"/>
      <c r="C39" s="267"/>
      <c r="D39" s="267"/>
      <c r="E39" s="267"/>
      <c r="F39" s="7" t="s">
        <v>28</v>
      </c>
      <c r="G39" s="33">
        <v>14</v>
      </c>
    </row>
    <row r="40" spans="1:8" s="2" customFormat="1" ht="66">
      <c r="A40" s="69" t="s">
        <v>125</v>
      </c>
      <c r="B40" s="69" t="s">
        <v>126</v>
      </c>
      <c r="C40" s="69" t="s">
        <v>242</v>
      </c>
      <c r="D40" s="69" t="s">
        <v>127</v>
      </c>
      <c r="E40" s="69" t="s">
        <v>128</v>
      </c>
      <c r="F40" s="77" t="s">
        <v>37</v>
      </c>
      <c r="G40" s="35">
        <f>(G39*100)/G36</f>
        <v>100</v>
      </c>
      <c r="H40" s="1"/>
    </row>
    <row r="41" spans="1:8" ht="409.6">
      <c r="A41" s="303" t="s">
        <v>41</v>
      </c>
      <c r="B41" s="303"/>
      <c r="C41" s="303"/>
      <c r="D41" s="303"/>
      <c r="E41" s="303"/>
      <c r="F41" s="303"/>
      <c r="G41" s="303"/>
    </row>
    <row r="42" spans="1:8" ht="409.6">
      <c r="A42" s="303" t="s">
        <v>20</v>
      </c>
      <c r="B42" s="303"/>
      <c r="C42" s="303"/>
      <c r="D42" s="303"/>
      <c r="E42" s="303"/>
      <c r="F42" s="303" t="s">
        <v>21</v>
      </c>
      <c r="G42" s="303"/>
    </row>
    <row r="43" spans="1:8" ht="409.6">
      <c r="A43" s="267" t="s">
        <v>22</v>
      </c>
      <c r="B43" s="267" t="s">
        <v>23</v>
      </c>
      <c r="C43" s="267" t="s">
        <v>30</v>
      </c>
      <c r="D43" s="267" t="s">
        <v>24</v>
      </c>
      <c r="E43" s="267" t="s">
        <v>25</v>
      </c>
      <c r="F43" s="7" t="s">
        <v>26</v>
      </c>
      <c r="G43" s="33">
        <v>100</v>
      </c>
    </row>
    <row r="44" spans="1:8" ht="409.6">
      <c r="A44" s="267"/>
      <c r="B44" s="267"/>
      <c r="C44" s="267"/>
      <c r="D44" s="267"/>
      <c r="E44" s="267"/>
      <c r="F44" s="7" t="s">
        <v>34</v>
      </c>
      <c r="G44" s="33">
        <v>100</v>
      </c>
    </row>
    <row r="45" spans="1:8" ht="409.6">
      <c r="A45" s="267"/>
      <c r="B45" s="267"/>
      <c r="C45" s="267"/>
      <c r="D45" s="267"/>
      <c r="E45" s="267"/>
      <c r="F45" s="7" t="s">
        <v>27</v>
      </c>
      <c r="G45" s="33">
        <v>100</v>
      </c>
    </row>
    <row r="46" spans="1:8" ht="409.6">
      <c r="A46" s="267"/>
      <c r="B46" s="267"/>
      <c r="C46" s="267"/>
      <c r="D46" s="267"/>
      <c r="E46" s="267"/>
      <c r="F46" s="7" t="s">
        <v>35</v>
      </c>
      <c r="G46" s="36">
        <v>100</v>
      </c>
    </row>
    <row r="47" spans="1:8" ht="409.6">
      <c r="A47" s="267"/>
      <c r="B47" s="267"/>
      <c r="C47" s="267"/>
      <c r="D47" s="267"/>
      <c r="E47" s="267"/>
      <c r="F47" s="7" t="s">
        <v>28</v>
      </c>
      <c r="G47" s="33">
        <v>100</v>
      </c>
    </row>
    <row r="48" spans="1:8" s="2" customFormat="1" ht="66">
      <c r="A48" s="69" t="s">
        <v>129</v>
      </c>
      <c r="B48" s="69" t="s">
        <v>130</v>
      </c>
      <c r="C48" s="69" t="s">
        <v>131</v>
      </c>
      <c r="D48" s="25" t="s">
        <v>64</v>
      </c>
      <c r="E48" s="69" t="s">
        <v>132</v>
      </c>
      <c r="F48" s="77" t="s">
        <v>37</v>
      </c>
      <c r="G48" s="35">
        <f>(G47*100)/G44</f>
        <v>100</v>
      </c>
      <c r="H48" s="1"/>
    </row>
    <row r="49" spans="1:8" ht="409.6">
      <c r="A49" s="267" t="s">
        <v>22</v>
      </c>
      <c r="B49" s="267" t="s">
        <v>23</v>
      </c>
      <c r="C49" s="267" t="s">
        <v>30</v>
      </c>
      <c r="D49" s="267" t="s">
        <v>24</v>
      </c>
      <c r="E49" s="267" t="s">
        <v>25</v>
      </c>
      <c r="F49" s="7" t="s">
        <v>26</v>
      </c>
      <c r="G49" s="33">
        <v>5</v>
      </c>
    </row>
    <row r="50" spans="1:8" ht="409.6">
      <c r="A50" s="267"/>
      <c r="B50" s="267"/>
      <c r="C50" s="267"/>
      <c r="D50" s="267"/>
      <c r="E50" s="267"/>
      <c r="F50" s="7" t="s">
        <v>34</v>
      </c>
      <c r="G50" s="33">
        <v>5</v>
      </c>
    </row>
    <row r="51" spans="1:8" ht="409.6">
      <c r="A51" s="267"/>
      <c r="B51" s="267"/>
      <c r="C51" s="267"/>
      <c r="D51" s="267"/>
      <c r="E51" s="267"/>
      <c r="F51" s="7" t="s">
        <v>27</v>
      </c>
      <c r="G51" s="33">
        <v>5</v>
      </c>
    </row>
    <row r="52" spans="1:8" ht="409.6">
      <c r="A52" s="267"/>
      <c r="B52" s="267"/>
      <c r="C52" s="267"/>
      <c r="D52" s="267"/>
      <c r="E52" s="267"/>
      <c r="F52" s="7" t="s">
        <v>35</v>
      </c>
      <c r="G52" s="36">
        <v>5</v>
      </c>
    </row>
    <row r="53" spans="1:8" ht="409.6">
      <c r="A53" s="267"/>
      <c r="B53" s="267"/>
      <c r="C53" s="267"/>
      <c r="D53" s="267"/>
      <c r="E53" s="267"/>
      <c r="F53" s="7" t="s">
        <v>28</v>
      </c>
      <c r="G53" s="33">
        <v>5</v>
      </c>
    </row>
    <row r="54" spans="1:8" s="2" customFormat="1" ht="49.5">
      <c r="A54" s="40" t="s">
        <v>133</v>
      </c>
      <c r="B54" s="40" t="s">
        <v>134</v>
      </c>
      <c r="C54" s="40" t="s">
        <v>135</v>
      </c>
      <c r="D54" s="40" t="s">
        <v>136</v>
      </c>
      <c r="E54" s="71" t="s">
        <v>124</v>
      </c>
      <c r="F54" s="77" t="s">
        <v>37</v>
      </c>
      <c r="G54" s="33">
        <f>(G53*100)/G50</f>
        <v>100</v>
      </c>
      <c r="H54" s="1"/>
    </row>
    <row r="55" spans="1:8" ht="409.6">
      <c r="A55" s="303" t="s">
        <v>42</v>
      </c>
      <c r="B55" s="303"/>
      <c r="C55" s="303"/>
      <c r="D55" s="303"/>
      <c r="E55" s="303"/>
      <c r="F55" s="303"/>
      <c r="G55" s="303"/>
    </row>
    <row r="56" spans="1:8" ht="409.6">
      <c r="A56" s="303" t="s">
        <v>20</v>
      </c>
      <c r="B56" s="303"/>
      <c r="C56" s="303"/>
      <c r="D56" s="303"/>
      <c r="E56" s="303"/>
      <c r="F56" s="303" t="s">
        <v>21</v>
      </c>
      <c r="G56" s="303"/>
    </row>
    <row r="57" spans="1:8" ht="409.6">
      <c r="A57" s="267" t="s">
        <v>22</v>
      </c>
      <c r="B57" s="267" t="s">
        <v>23</v>
      </c>
      <c r="C57" s="267" t="s">
        <v>30</v>
      </c>
      <c r="D57" s="267" t="s">
        <v>24</v>
      </c>
      <c r="E57" s="267" t="s">
        <v>25</v>
      </c>
      <c r="F57" s="7" t="s">
        <v>26</v>
      </c>
      <c r="G57" s="33">
        <v>100</v>
      </c>
    </row>
    <row r="58" spans="1:8" ht="409.6">
      <c r="A58" s="267"/>
      <c r="B58" s="267"/>
      <c r="C58" s="267"/>
      <c r="D58" s="267"/>
      <c r="E58" s="267"/>
      <c r="F58" s="7" t="s">
        <v>34</v>
      </c>
      <c r="G58" s="33">
        <v>100</v>
      </c>
    </row>
    <row r="59" spans="1:8" ht="409.6">
      <c r="A59" s="267"/>
      <c r="B59" s="267"/>
      <c r="C59" s="267"/>
      <c r="D59" s="267"/>
      <c r="E59" s="267"/>
      <c r="F59" s="7" t="s">
        <v>27</v>
      </c>
      <c r="G59" s="33">
        <v>100</v>
      </c>
    </row>
    <row r="60" spans="1:8" ht="409.6">
      <c r="A60" s="267"/>
      <c r="B60" s="267"/>
      <c r="C60" s="267"/>
      <c r="D60" s="267"/>
      <c r="E60" s="267"/>
      <c r="F60" s="7" t="s">
        <v>35</v>
      </c>
      <c r="G60" s="36">
        <v>100</v>
      </c>
    </row>
    <row r="61" spans="1:8" ht="409.6">
      <c r="A61" s="267"/>
      <c r="B61" s="267"/>
      <c r="C61" s="267"/>
      <c r="D61" s="267"/>
      <c r="E61" s="267"/>
      <c r="F61" s="7" t="s">
        <v>28</v>
      </c>
      <c r="G61" s="33">
        <v>100</v>
      </c>
    </row>
    <row r="62" spans="1:8" s="2" customFormat="1" ht="49.5">
      <c r="A62" s="71" t="s">
        <v>137</v>
      </c>
      <c r="B62" s="71" t="s">
        <v>138</v>
      </c>
      <c r="C62" s="71" t="s">
        <v>139</v>
      </c>
      <c r="D62" s="71" t="s">
        <v>64</v>
      </c>
      <c r="E62" s="71" t="s">
        <v>140</v>
      </c>
      <c r="F62" s="77" t="s">
        <v>37</v>
      </c>
      <c r="G62" s="33">
        <f>(G61*100)/G58</f>
        <v>100</v>
      </c>
      <c r="H62" s="1"/>
    </row>
    <row r="63" spans="1:8" ht="409.6">
      <c r="A63" s="267" t="s">
        <v>22</v>
      </c>
      <c r="B63" s="267" t="s">
        <v>23</v>
      </c>
      <c r="C63" s="267" t="s">
        <v>30</v>
      </c>
      <c r="D63" s="267" t="s">
        <v>24</v>
      </c>
      <c r="E63" s="267" t="s">
        <v>25</v>
      </c>
      <c r="F63" s="7" t="s">
        <v>26</v>
      </c>
      <c r="G63" s="33">
        <v>80</v>
      </c>
    </row>
    <row r="64" spans="1:8" ht="409.6">
      <c r="A64" s="267"/>
      <c r="B64" s="267"/>
      <c r="C64" s="267"/>
      <c r="D64" s="267"/>
      <c r="E64" s="267"/>
      <c r="F64" s="7" t="s">
        <v>34</v>
      </c>
      <c r="G64" s="33">
        <v>100</v>
      </c>
    </row>
    <row r="65" spans="1:8" ht="409.6">
      <c r="A65" s="267"/>
      <c r="B65" s="267"/>
      <c r="C65" s="267"/>
      <c r="D65" s="267"/>
      <c r="E65" s="267"/>
      <c r="F65" s="7" t="s">
        <v>27</v>
      </c>
      <c r="G65" s="33">
        <v>100</v>
      </c>
    </row>
    <row r="66" spans="1:8" ht="409.6">
      <c r="A66" s="267"/>
      <c r="B66" s="267"/>
      <c r="C66" s="267"/>
      <c r="D66" s="267"/>
      <c r="E66" s="267"/>
      <c r="F66" s="7" t="s">
        <v>35</v>
      </c>
      <c r="G66" s="36">
        <v>100</v>
      </c>
    </row>
    <row r="67" spans="1:8" ht="409.6">
      <c r="A67" s="267"/>
      <c r="B67" s="267"/>
      <c r="C67" s="267"/>
      <c r="D67" s="267"/>
      <c r="E67" s="267"/>
      <c r="F67" s="7" t="s">
        <v>28</v>
      </c>
      <c r="G67" s="33">
        <v>100</v>
      </c>
    </row>
    <row r="68" spans="1:8" s="2" customFormat="1" ht="33">
      <c r="A68" s="28" t="s">
        <v>141</v>
      </c>
      <c r="B68" s="28" t="s">
        <v>142</v>
      </c>
      <c r="C68" s="28" t="s">
        <v>143</v>
      </c>
      <c r="D68" s="28" t="s">
        <v>64</v>
      </c>
      <c r="E68" s="69" t="s">
        <v>144</v>
      </c>
      <c r="F68" s="77" t="s">
        <v>37</v>
      </c>
      <c r="G68" s="35">
        <f>(G67*100)/G64</f>
        <v>100</v>
      </c>
      <c r="H68" s="1"/>
    </row>
    <row r="69" spans="1:8" ht="409.6">
      <c r="A69" s="266" t="s">
        <v>22</v>
      </c>
      <c r="B69" s="266" t="s">
        <v>23</v>
      </c>
      <c r="C69" s="266" t="s">
        <v>30</v>
      </c>
      <c r="D69" s="266" t="s">
        <v>24</v>
      </c>
      <c r="E69" s="267" t="s">
        <v>25</v>
      </c>
      <c r="F69" s="7" t="s">
        <v>26</v>
      </c>
      <c r="G69" s="33">
        <v>100</v>
      </c>
    </row>
    <row r="70" spans="1:8" ht="409.6">
      <c r="A70" s="266"/>
      <c r="B70" s="266"/>
      <c r="C70" s="266"/>
      <c r="D70" s="266"/>
      <c r="E70" s="267"/>
      <c r="F70" s="7" t="s">
        <v>34</v>
      </c>
      <c r="G70" s="33">
        <v>100</v>
      </c>
    </row>
    <row r="71" spans="1:8" ht="409.6">
      <c r="A71" s="266"/>
      <c r="B71" s="266"/>
      <c r="C71" s="266"/>
      <c r="D71" s="266"/>
      <c r="E71" s="267"/>
      <c r="F71" s="7" t="s">
        <v>27</v>
      </c>
      <c r="G71" s="33">
        <v>100</v>
      </c>
    </row>
    <row r="72" spans="1:8" ht="409.6">
      <c r="A72" s="266"/>
      <c r="B72" s="266"/>
      <c r="C72" s="266"/>
      <c r="D72" s="266"/>
      <c r="E72" s="267"/>
      <c r="F72" s="7" t="s">
        <v>35</v>
      </c>
      <c r="G72" s="36">
        <v>100</v>
      </c>
    </row>
    <row r="73" spans="1:8" ht="409.6">
      <c r="A73" s="266"/>
      <c r="B73" s="266"/>
      <c r="C73" s="266"/>
      <c r="D73" s="266"/>
      <c r="E73" s="267"/>
      <c r="F73" s="7" t="s">
        <v>28</v>
      </c>
      <c r="G73" s="33">
        <v>100</v>
      </c>
    </row>
    <row r="74" spans="1:8" s="2" customFormat="1" ht="33">
      <c r="A74" s="28" t="s">
        <v>145</v>
      </c>
      <c r="B74" s="28" t="s">
        <v>146</v>
      </c>
      <c r="C74" s="28" t="s">
        <v>147</v>
      </c>
      <c r="D74" s="28" t="s">
        <v>64</v>
      </c>
      <c r="E74" s="69" t="s">
        <v>140</v>
      </c>
      <c r="F74" s="77" t="s">
        <v>37</v>
      </c>
      <c r="G74" s="33">
        <f>(G73*100)/G70</f>
        <v>100</v>
      </c>
      <c r="H74" s="1"/>
    </row>
    <row r="75" spans="1:8" ht="409.6">
      <c r="A75" s="266" t="s">
        <v>22</v>
      </c>
      <c r="B75" s="266" t="s">
        <v>23</v>
      </c>
      <c r="C75" s="266" t="s">
        <v>30</v>
      </c>
      <c r="D75" s="266" t="s">
        <v>24</v>
      </c>
      <c r="E75" s="267" t="s">
        <v>25</v>
      </c>
      <c r="F75" s="7" t="s">
        <v>26</v>
      </c>
      <c r="G75" s="33">
        <v>100</v>
      </c>
    </row>
    <row r="76" spans="1:8" ht="409.6">
      <c r="A76" s="266"/>
      <c r="B76" s="266"/>
      <c r="C76" s="266"/>
      <c r="D76" s="266"/>
      <c r="E76" s="267"/>
      <c r="F76" s="7" t="s">
        <v>34</v>
      </c>
      <c r="G76" s="33">
        <v>100</v>
      </c>
    </row>
    <row r="77" spans="1:8" ht="409.6">
      <c r="A77" s="266"/>
      <c r="B77" s="266"/>
      <c r="C77" s="266"/>
      <c r="D77" s="266"/>
      <c r="E77" s="267"/>
      <c r="F77" s="7" t="s">
        <v>27</v>
      </c>
      <c r="G77" s="33">
        <v>100</v>
      </c>
    </row>
    <row r="78" spans="1:8" ht="409.6">
      <c r="A78" s="266"/>
      <c r="B78" s="266"/>
      <c r="C78" s="266"/>
      <c r="D78" s="266"/>
      <c r="E78" s="267"/>
      <c r="F78" s="7" t="s">
        <v>35</v>
      </c>
      <c r="G78" s="36">
        <v>100</v>
      </c>
    </row>
    <row r="79" spans="1:8" ht="409.6">
      <c r="A79" s="266"/>
      <c r="B79" s="266"/>
      <c r="C79" s="266"/>
      <c r="D79" s="266"/>
      <c r="E79" s="267"/>
      <c r="F79" s="7" t="s">
        <v>28</v>
      </c>
      <c r="G79" s="33">
        <v>100</v>
      </c>
    </row>
    <row r="80" spans="1:8" s="2" customFormat="1" ht="49.5">
      <c r="A80" s="28" t="s">
        <v>148</v>
      </c>
      <c r="B80" s="28" t="s">
        <v>149</v>
      </c>
      <c r="C80" s="28" t="s">
        <v>150</v>
      </c>
      <c r="D80" s="28" t="s">
        <v>64</v>
      </c>
      <c r="E80" s="69" t="s">
        <v>140</v>
      </c>
      <c r="F80" s="77" t="s">
        <v>37</v>
      </c>
      <c r="G80" s="33">
        <f>(G79*100)/G76</f>
        <v>100</v>
      </c>
      <c r="H80" s="1"/>
    </row>
    <row r="81" spans="1:8" ht="409.6">
      <c r="A81" s="266" t="s">
        <v>22</v>
      </c>
      <c r="B81" s="266" t="s">
        <v>23</v>
      </c>
      <c r="C81" s="266" t="s">
        <v>30</v>
      </c>
      <c r="D81" s="266" t="s">
        <v>24</v>
      </c>
      <c r="E81" s="267" t="s">
        <v>25</v>
      </c>
      <c r="F81" s="7" t="s">
        <v>26</v>
      </c>
      <c r="G81" s="33">
        <v>100</v>
      </c>
    </row>
    <row r="82" spans="1:8" ht="409.6">
      <c r="A82" s="266"/>
      <c r="B82" s="266"/>
      <c r="C82" s="266"/>
      <c r="D82" s="266"/>
      <c r="E82" s="267"/>
      <c r="F82" s="7" t="s">
        <v>34</v>
      </c>
      <c r="G82" s="33">
        <v>100</v>
      </c>
    </row>
    <row r="83" spans="1:8" ht="409.6">
      <c r="A83" s="266"/>
      <c r="B83" s="266"/>
      <c r="C83" s="266"/>
      <c r="D83" s="266"/>
      <c r="E83" s="267"/>
      <c r="F83" s="7" t="s">
        <v>27</v>
      </c>
      <c r="G83" s="33">
        <v>100</v>
      </c>
    </row>
    <row r="84" spans="1:8" ht="409.6">
      <c r="A84" s="266"/>
      <c r="B84" s="266"/>
      <c r="C84" s="266"/>
      <c r="D84" s="266"/>
      <c r="E84" s="267"/>
      <c r="F84" s="7" t="s">
        <v>35</v>
      </c>
      <c r="G84" s="36">
        <v>100</v>
      </c>
    </row>
    <row r="85" spans="1:8" ht="409.6">
      <c r="A85" s="266"/>
      <c r="B85" s="266"/>
      <c r="C85" s="266"/>
      <c r="D85" s="266"/>
      <c r="E85" s="267"/>
      <c r="F85" s="7" t="s">
        <v>28</v>
      </c>
      <c r="G85" s="33">
        <v>100</v>
      </c>
    </row>
    <row r="86" spans="1:8" s="2" customFormat="1" ht="49.5">
      <c r="A86" s="28" t="s">
        <v>151</v>
      </c>
      <c r="B86" s="28" t="s">
        <v>152</v>
      </c>
      <c r="C86" s="28" t="s">
        <v>153</v>
      </c>
      <c r="D86" s="28" t="s">
        <v>64</v>
      </c>
      <c r="E86" s="69" t="s">
        <v>144</v>
      </c>
      <c r="F86" s="77" t="s">
        <v>37</v>
      </c>
      <c r="G86" s="35">
        <f>(G85*100)/G82</f>
        <v>100</v>
      </c>
      <c r="H86" s="1"/>
    </row>
    <row r="87" spans="1:8" ht="409.6">
      <c r="A87" s="260" t="s">
        <v>29</v>
      </c>
      <c r="B87" s="260"/>
      <c r="C87" s="260"/>
      <c r="D87" s="260"/>
      <c r="E87" s="260"/>
      <c r="F87" s="260"/>
      <c r="G87" s="260"/>
    </row>
    <row r="88" spans="1:8" ht="409.6">
      <c r="A88" s="295" t="s">
        <v>122</v>
      </c>
      <c r="B88" s="295"/>
      <c r="C88" s="295"/>
      <c r="D88" s="295"/>
      <c r="E88" s="295"/>
      <c r="F88" s="295"/>
      <c r="G88" s="295"/>
    </row>
    <row r="89" spans="1:8" ht="55.5" customHeight="1">
      <c r="A89" s="8" t="s">
        <v>51</v>
      </c>
      <c r="B89" s="324" t="s">
        <v>1732</v>
      </c>
      <c r="C89" s="324"/>
      <c r="D89" s="324"/>
      <c r="E89" s="324"/>
      <c r="F89" s="324"/>
      <c r="G89" s="324"/>
    </row>
    <row r="90" spans="1:8" ht="409.6">
      <c r="A90" s="295" t="s">
        <v>125</v>
      </c>
      <c r="B90" s="295"/>
      <c r="C90" s="295"/>
      <c r="D90" s="295"/>
      <c r="E90" s="295"/>
      <c r="F90" s="295"/>
      <c r="G90" s="295"/>
    </row>
    <row r="91" spans="1:8" ht="409.6">
      <c r="A91" s="8" t="s">
        <v>51</v>
      </c>
      <c r="B91" s="324"/>
      <c r="C91" s="324"/>
      <c r="D91" s="324"/>
      <c r="E91" s="324"/>
      <c r="F91" s="324"/>
      <c r="G91" s="324"/>
    </row>
    <row r="92" spans="1:8" ht="409.6">
      <c r="A92" s="295" t="s">
        <v>129</v>
      </c>
      <c r="B92" s="295"/>
      <c r="C92" s="295"/>
      <c r="D92" s="295"/>
      <c r="E92" s="295"/>
      <c r="F92" s="295"/>
      <c r="G92" s="295"/>
    </row>
    <row r="93" spans="1:8" ht="409.6">
      <c r="A93" s="8" t="s">
        <v>51</v>
      </c>
      <c r="B93" s="324"/>
      <c r="C93" s="324"/>
      <c r="D93" s="324"/>
      <c r="E93" s="324"/>
      <c r="F93" s="324"/>
      <c r="G93" s="324"/>
    </row>
    <row r="94" spans="1:8" ht="409.6">
      <c r="A94" s="295" t="s">
        <v>133</v>
      </c>
      <c r="B94" s="295"/>
      <c r="C94" s="295"/>
      <c r="D94" s="295"/>
      <c r="E94" s="295"/>
      <c r="F94" s="295"/>
      <c r="G94" s="295"/>
    </row>
    <row r="95" spans="1:8" ht="409.6">
      <c r="A95" s="8" t="s">
        <v>51</v>
      </c>
      <c r="B95" s="324"/>
      <c r="C95" s="324"/>
      <c r="D95" s="324"/>
      <c r="E95" s="324"/>
      <c r="F95" s="324"/>
      <c r="G95" s="324"/>
    </row>
    <row r="96" spans="1:8" ht="409.6">
      <c r="A96" s="295" t="s">
        <v>137</v>
      </c>
      <c r="B96" s="295"/>
      <c r="C96" s="295"/>
      <c r="D96" s="295"/>
      <c r="E96" s="295"/>
      <c r="F96" s="295"/>
      <c r="G96" s="295"/>
    </row>
    <row r="97" spans="1:7" ht="409.6">
      <c r="A97" s="8" t="s">
        <v>51</v>
      </c>
      <c r="B97" s="324"/>
      <c r="C97" s="324"/>
      <c r="D97" s="324"/>
      <c r="E97" s="324"/>
      <c r="F97" s="324"/>
      <c r="G97" s="324"/>
    </row>
    <row r="98" spans="1:7" ht="409.6">
      <c r="A98" s="295" t="s">
        <v>141</v>
      </c>
      <c r="B98" s="295"/>
      <c r="C98" s="295"/>
      <c r="D98" s="295"/>
      <c r="E98" s="295"/>
      <c r="F98" s="295"/>
      <c r="G98" s="295"/>
    </row>
    <row r="99" spans="1:7" ht="409.6">
      <c r="A99" s="8" t="s">
        <v>51</v>
      </c>
      <c r="B99" s="324"/>
      <c r="C99" s="324"/>
      <c r="D99" s="324"/>
      <c r="E99" s="324"/>
      <c r="F99" s="324"/>
      <c r="G99" s="324"/>
    </row>
    <row r="100" spans="1:7" ht="409.6">
      <c r="A100" s="295" t="s">
        <v>145</v>
      </c>
      <c r="B100" s="295"/>
      <c r="C100" s="295"/>
      <c r="D100" s="295"/>
      <c r="E100" s="295"/>
      <c r="F100" s="295"/>
      <c r="G100" s="295"/>
    </row>
    <row r="101" spans="1:7" ht="409.6">
      <c r="A101" s="8" t="s">
        <v>51</v>
      </c>
      <c r="B101" s="324"/>
      <c r="C101" s="324"/>
      <c r="D101" s="324"/>
      <c r="E101" s="324"/>
      <c r="F101" s="324"/>
      <c r="G101" s="324"/>
    </row>
    <row r="102" spans="1:7" ht="409.6">
      <c r="A102" s="295" t="s">
        <v>148</v>
      </c>
      <c r="B102" s="295"/>
      <c r="C102" s="295"/>
      <c r="D102" s="295"/>
      <c r="E102" s="295"/>
      <c r="F102" s="295"/>
      <c r="G102" s="295"/>
    </row>
    <row r="103" spans="1:7" ht="409.6">
      <c r="A103" s="8" t="s">
        <v>51</v>
      </c>
      <c r="B103" s="324"/>
      <c r="C103" s="324"/>
      <c r="D103" s="324"/>
      <c r="E103" s="324"/>
      <c r="F103" s="324"/>
      <c r="G103" s="324"/>
    </row>
    <row r="104" spans="1:7" ht="409.6">
      <c r="A104" s="295" t="s">
        <v>151</v>
      </c>
      <c r="B104" s="295"/>
      <c r="C104" s="295"/>
      <c r="D104" s="295"/>
      <c r="E104" s="295"/>
      <c r="F104" s="295"/>
      <c r="G104" s="295"/>
    </row>
    <row r="105" spans="1:7" ht="409.6">
      <c r="A105" s="8" t="s">
        <v>51</v>
      </c>
      <c r="B105" s="324"/>
      <c r="C105" s="324"/>
      <c r="D105" s="324"/>
      <c r="E105" s="324"/>
      <c r="F105" s="324"/>
      <c r="G105" s="324"/>
    </row>
    <row r="106" spans="1:7" ht="409.6">
      <c r="A106" s="294"/>
      <c r="B106" s="294"/>
      <c r="C106" s="294"/>
      <c r="D106" s="294"/>
      <c r="E106" s="294"/>
      <c r="F106" s="294"/>
      <c r="G106" s="294"/>
    </row>
    <row r="107" spans="1:7" ht="409.6">
      <c r="A107" s="260" t="s">
        <v>36</v>
      </c>
      <c r="B107" s="260"/>
      <c r="C107" s="260"/>
      <c r="D107" s="260"/>
      <c r="E107" s="260"/>
      <c r="F107" s="260"/>
      <c r="G107" s="260"/>
    </row>
    <row r="108" spans="1:7" ht="409.6">
      <c r="A108" s="295" t="s">
        <v>125</v>
      </c>
      <c r="B108" s="295"/>
      <c r="C108" s="295"/>
      <c r="D108" s="295"/>
      <c r="E108" s="295"/>
      <c r="F108" s="295"/>
      <c r="G108" s="295"/>
    </row>
    <row r="109" spans="1:7" ht="33">
      <c r="A109" s="9" t="s">
        <v>31</v>
      </c>
      <c r="B109" s="296" t="s">
        <v>154</v>
      </c>
      <c r="C109" s="296"/>
      <c r="D109" s="296"/>
      <c r="E109" s="296"/>
      <c r="F109" s="296"/>
      <c r="G109" s="296"/>
    </row>
    <row r="110" spans="1:7" ht="409.6">
      <c r="A110" s="9" t="s">
        <v>32</v>
      </c>
      <c r="B110" s="296" t="s">
        <v>70</v>
      </c>
      <c r="C110" s="296"/>
      <c r="D110" s="296"/>
      <c r="E110" s="296"/>
      <c r="F110" s="296"/>
      <c r="G110" s="296"/>
    </row>
    <row r="111" spans="1:7" ht="409.6">
      <c r="A111" s="9" t="s">
        <v>33</v>
      </c>
      <c r="B111" s="297" t="s">
        <v>70</v>
      </c>
      <c r="C111" s="297"/>
      <c r="D111" s="297"/>
      <c r="E111" s="297"/>
      <c r="F111" s="297"/>
      <c r="G111" s="297"/>
    </row>
    <row r="112" spans="1:7" ht="409.6">
      <c r="A112" s="295" t="s">
        <v>141</v>
      </c>
      <c r="B112" s="295"/>
      <c r="C112" s="295"/>
      <c r="D112" s="295"/>
      <c r="E112" s="295"/>
      <c r="F112" s="295"/>
      <c r="G112" s="295"/>
    </row>
    <row r="113" spans="1:8" ht="33">
      <c r="A113" s="9" t="s">
        <v>31</v>
      </c>
      <c r="B113" s="296" t="s">
        <v>912</v>
      </c>
      <c r="C113" s="296"/>
      <c r="D113" s="296"/>
      <c r="E113" s="296"/>
      <c r="F113" s="296"/>
      <c r="G113" s="296"/>
    </row>
    <row r="114" spans="1:8" ht="409.6">
      <c r="A114" s="9" t="s">
        <v>32</v>
      </c>
      <c r="B114" s="296" t="s">
        <v>70</v>
      </c>
      <c r="C114" s="296"/>
      <c r="D114" s="296"/>
      <c r="E114" s="296"/>
      <c r="F114" s="296"/>
      <c r="G114" s="296"/>
    </row>
    <row r="115" spans="1:8" ht="409.6">
      <c r="A115" s="9" t="s">
        <v>33</v>
      </c>
      <c r="B115" s="297" t="s">
        <v>70</v>
      </c>
      <c r="C115" s="297"/>
      <c r="D115" s="297"/>
      <c r="E115" s="297"/>
      <c r="F115" s="297"/>
      <c r="G115" s="297"/>
    </row>
    <row r="116" spans="1:8" ht="409.6">
      <c r="A116" s="294"/>
      <c r="B116" s="294"/>
      <c r="C116" s="294"/>
      <c r="D116" s="294"/>
      <c r="E116" s="294"/>
      <c r="F116" s="294"/>
      <c r="G116" s="294"/>
    </row>
    <row r="117" spans="1:8" ht="409.6">
      <c r="A117" s="260" t="s">
        <v>155</v>
      </c>
      <c r="B117" s="260"/>
      <c r="C117" s="260"/>
      <c r="D117" s="260"/>
      <c r="E117" s="260"/>
      <c r="F117" s="260"/>
      <c r="G117" s="260"/>
    </row>
    <row r="118" spans="1:8" ht="409.6">
      <c r="A118" s="295" t="s">
        <v>133</v>
      </c>
      <c r="B118" s="295"/>
      <c r="C118" s="295"/>
      <c r="D118" s="295"/>
      <c r="E118" s="295"/>
      <c r="F118" s="295"/>
      <c r="G118" s="295"/>
    </row>
    <row r="119" spans="1:8" s="6" customFormat="1" ht="50.25" customHeight="1">
      <c r="A119" s="8" t="s">
        <v>51</v>
      </c>
      <c r="B119" s="324" t="s">
        <v>156</v>
      </c>
      <c r="C119" s="324"/>
      <c r="D119" s="324"/>
      <c r="E119" s="324"/>
      <c r="F119" s="324"/>
      <c r="G119" s="324"/>
      <c r="H119" s="5"/>
    </row>
    <row r="120" spans="1:8" ht="409.6">
      <c r="A120" s="295" t="s">
        <v>141</v>
      </c>
      <c r="B120" s="295"/>
      <c r="C120" s="295"/>
      <c r="D120" s="295"/>
      <c r="E120" s="295"/>
      <c r="F120" s="295"/>
      <c r="G120" s="295"/>
    </row>
    <row r="121" spans="1:8" ht="33" customHeight="1">
      <c r="A121" s="8" t="s">
        <v>51</v>
      </c>
      <c r="B121" s="324" t="s">
        <v>157</v>
      </c>
      <c r="C121" s="324"/>
      <c r="D121" s="324"/>
      <c r="E121" s="324"/>
      <c r="F121" s="324"/>
      <c r="G121" s="324"/>
    </row>
    <row r="122" spans="1:8" ht="409.6">
      <c r="A122" s="295" t="s">
        <v>145</v>
      </c>
      <c r="B122" s="295"/>
      <c r="C122" s="295"/>
      <c r="D122" s="295"/>
      <c r="E122" s="295"/>
      <c r="F122" s="295"/>
      <c r="G122" s="295"/>
    </row>
    <row r="123" spans="1:8" ht="50.25" customHeight="1">
      <c r="A123" s="8" t="s">
        <v>51</v>
      </c>
      <c r="B123" s="324" t="s">
        <v>158</v>
      </c>
      <c r="C123" s="324"/>
      <c r="D123" s="324"/>
      <c r="E123" s="324"/>
      <c r="F123" s="324"/>
      <c r="G123" s="324"/>
    </row>
    <row r="124" spans="1:8" ht="409.6">
      <c r="A124" s="295" t="s">
        <v>148</v>
      </c>
      <c r="B124" s="295"/>
      <c r="C124" s="295"/>
      <c r="D124" s="295"/>
      <c r="E124" s="295"/>
      <c r="F124" s="295"/>
      <c r="G124" s="295"/>
    </row>
    <row r="125" spans="1:8" ht="33" customHeight="1">
      <c r="A125" s="8" t="s">
        <v>51</v>
      </c>
      <c r="B125" s="324" t="s">
        <v>159</v>
      </c>
      <c r="C125" s="324"/>
      <c r="D125" s="324"/>
      <c r="E125" s="324"/>
      <c r="F125" s="324"/>
      <c r="G125" s="324"/>
    </row>
    <row r="126" spans="1:8" ht="409.6">
      <c r="A126" s="295" t="s">
        <v>151</v>
      </c>
      <c r="B126" s="295"/>
      <c r="C126" s="295"/>
      <c r="D126" s="295"/>
      <c r="E126" s="295"/>
      <c r="F126" s="295"/>
      <c r="G126" s="295"/>
    </row>
    <row r="127" spans="1:8" ht="50.25" customHeight="1">
      <c r="A127" s="8" t="s">
        <v>51</v>
      </c>
      <c r="B127" s="324" t="s">
        <v>160</v>
      </c>
      <c r="C127" s="324"/>
      <c r="D127" s="324"/>
      <c r="E127" s="324"/>
      <c r="F127" s="324"/>
      <c r="G127" s="324"/>
    </row>
    <row r="128" spans="1:8" ht="409.6">
      <c r="A128" s="295" t="s">
        <v>161</v>
      </c>
      <c r="B128" s="295"/>
      <c r="C128" s="295"/>
      <c r="D128" s="295"/>
      <c r="E128" s="295"/>
      <c r="F128" s="295"/>
      <c r="G128" s="295"/>
    </row>
    <row r="129" spans="1:7" ht="33" customHeight="1">
      <c r="A129" s="8" t="s">
        <v>51</v>
      </c>
      <c r="B129" s="324" t="s">
        <v>162</v>
      </c>
      <c r="C129" s="324"/>
      <c r="D129" s="324"/>
      <c r="E129" s="324"/>
      <c r="F129" s="324"/>
      <c r="G129" s="324"/>
    </row>
    <row r="130" spans="1:7" ht="409.6">
      <c r="A130" s="294"/>
      <c r="B130" s="294"/>
      <c r="C130" s="294"/>
      <c r="D130" s="294"/>
      <c r="E130" s="294"/>
      <c r="F130" s="294"/>
      <c r="G130" s="294"/>
    </row>
  </sheetData>
  <mergeCells count="137">
    <mergeCell ref="A128:G128"/>
    <mergeCell ref="B129:G129"/>
    <mergeCell ref="A130:G130"/>
    <mergeCell ref="B121:G121"/>
    <mergeCell ref="A122:G122"/>
    <mergeCell ref="B123:G123"/>
    <mergeCell ref="A124:G124"/>
    <mergeCell ref="B125:G125"/>
    <mergeCell ref="A126:G126"/>
    <mergeCell ref="B113:G113"/>
    <mergeCell ref="B114:G114"/>
    <mergeCell ref="B115:G115"/>
    <mergeCell ref="A116:G116"/>
    <mergeCell ref="A117:G117"/>
    <mergeCell ref="A118:G118"/>
    <mergeCell ref="B119:G119"/>
    <mergeCell ref="A120:G120"/>
    <mergeCell ref="B127:G127"/>
    <mergeCell ref="A100:G100"/>
    <mergeCell ref="B101:G101"/>
    <mergeCell ref="A102:G102"/>
    <mergeCell ref="B103:G103"/>
    <mergeCell ref="A104:G104"/>
    <mergeCell ref="B105:G105"/>
    <mergeCell ref="A106:G106"/>
    <mergeCell ref="A107:G107"/>
    <mergeCell ref="A112:G112"/>
    <mergeCell ref="A108:G108"/>
    <mergeCell ref="B109:G109"/>
    <mergeCell ref="B110:G110"/>
    <mergeCell ref="B111:G111"/>
    <mergeCell ref="B91:G91"/>
    <mergeCell ref="A92:G92"/>
    <mergeCell ref="B93:G93"/>
    <mergeCell ref="A94:G94"/>
    <mergeCell ref="B95:G95"/>
    <mergeCell ref="A96:G96"/>
    <mergeCell ref="B97:G97"/>
    <mergeCell ref="A98:G98"/>
    <mergeCell ref="B99:G99"/>
    <mergeCell ref="A81:A85"/>
    <mergeCell ref="B81:B85"/>
    <mergeCell ref="C81:C85"/>
    <mergeCell ref="D81:D85"/>
    <mergeCell ref="E81:E85"/>
    <mergeCell ref="A87:G87"/>
    <mergeCell ref="A88:G88"/>
    <mergeCell ref="B89:G89"/>
    <mergeCell ref="A90:G90"/>
    <mergeCell ref="A69:A73"/>
    <mergeCell ref="B69:B73"/>
    <mergeCell ref="C69:C73"/>
    <mergeCell ref="D69:D73"/>
    <mergeCell ref="E69:E73"/>
    <mergeCell ref="A75:A79"/>
    <mergeCell ref="B75:B79"/>
    <mergeCell ref="C75:C79"/>
    <mergeCell ref="D75:D79"/>
    <mergeCell ref="E75:E79"/>
    <mergeCell ref="A55:G55"/>
    <mergeCell ref="A56:E56"/>
    <mergeCell ref="F56:G56"/>
    <mergeCell ref="A57:A61"/>
    <mergeCell ref="B57:B61"/>
    <mergeCell ref="C57:C61"/>
    <mergeCell ref="D57:D61"/>
    <mergeCell ref="E57:E61"/>
    <mergeCell ref="A63:A67"/>
    <mergeCell ref="B63:B67"/>
    <mergeCell ref="C63:C67"/>
    <mergeCell ref="D63:D67"/>
    <mergeCell ref="E63:E67"/>
    <mergeCell ref="A43:A47"/>
    <mergeCell ref="B43:B47"/>
    <mergeCell ref="C43:C47"/>
    <mergeCell ref="D43:D47"/>
    <mergeCell ref="E43:E47"/>
    <mergeCell ref="A49:A53"/>
    <mergeCell ref="B49:B53"/>
    <mergeCell ref="C49:C53"/>
    <mergeCell ref="D49:D53"/>
    <mergeCell ref="E49:E53"/>
    <mergeCell ref="A34:E34"/>
    <mergeCell ref="F34:G34"/>
    <mergeCell ref="A35:A39"/>
    <mergeCell ref="B35:B39"/>
    <mergeCell ref="C35:C39"/>
    <mergeCell ref="D35:D39"/>
    <mergeCell ref="E35:E39"/>
    <mergeCell ref="A41:G41"/>
    <mergeCell ref="A42:E42"/>
    <mergeCell ref="F42:G42"/>
    <mergeCell ref="A25:G25"/>
    <mergeCell ref="A26:E26"/>
    <mergeCell ref="F26:G26"/>
    <mergeCell ref="A27:A31"/>
    <mergeCell ref="B27:B31"/>
    <mergeCell ref="C27:C31"/>
    <mergeCell ref="D27:D31"/>
    <mergeCell ref="E27:E31"/>
    <mergeCell ref="A33:G33"/>
    <mergeCell ref="A19:G19"/>
    <mergeCell ref="A20:B21"/>
    <mergeCell ref="C20:D20"/>
    <mergeCell ref="C21:D21"/>
    <mergeCell ref="A22:B22"/>
    <mergeCell ref="C22:D22"/>
    <mergeCell ref="A23:B23"/>
    <mergeCell ref="C23:D23"/>
    <mergeCell ref="A24:G24"/>
    <mergeCell ref="A14:G14"/>
    <mergeCell ref="A15:B15"/>
    <mergeCell ref="C15:G15"/>
    <mergeCell ref="A16:B16"/>
    <mergeCell ref="C16:G16"/>
    <mergeCell ref="A17:B17"/>
    <mergeCell ref="C17:G17"/>
    <mergeCell ref="A18:B18"/>
    <mergeCell ref="C18:G18"/>
    <mergeCell ref="A1:C1"/>
    <mergeCell ref="D1:G1"/>
    <mergeCell ref="A2:G2"/>
    <mergeCell ref="A3:G3"/>
    <mergeCell ref="A4:C4"/>
    <mergeCell ref="D4:G4"/>
    <mergeCell ref="A11:G11"/>
    <mergeCell ref="A12:G12"/>
    <mergeCell ref="A13:G13"/>
    <mergeCell ref="A5:C5"/>
    <mergeCell ref="D5:G5"/>
    <mergeCell ref="A6:C6"/>
    <mergeCell ref="D6:G6"/>
    <mergeCell ref="A7:C7"/>
    <mergeCell ref="D7:G7"/>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M166"/>
  <sheetViews>
    <sheetView showGridLines="0" zoomScale="70" zoomScaleNormal="70" workbookViewId="0">
      <selection activeCell="A12" sqref="A12:G12"/>
    </sheetView>
  </sheetViews>
  <sheetFormatPr baseColWidth="10" defaultColWidth="11.42578125"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84" customWidth="1"/>
    <col min="8" max="8" width="11.42578125" style="1"/>
    <col min="9" max="16384" width="11.42578125" style="2"/>
  </cols>
  <sheetData>
    <row r="1" spans="1:7" ht="17.25" thickBot="1">
      <c r="A1" s="287" t="s">
        <v>0</v>
      </c>
      <c r="B1" s="287"/>
      <c r="C1" s="287"/>
      <c r="D1" s="288" t="s">
        <v>914</v>
      </c>
      <c r="E1" s="288"/>
      <c r="F1" s="288"/>
      <c r="G1" s="288"/>
    </row>
    <row r="2" spans="1:7" ht="17.25" thickTop="1">
      <c r="A2" s="289"/>
      <c r="B2" s="289"/>
      <c r="C2" s="289"/>
      <c r="D2" s="289"/>
      <c r="E2" s="289"/>
      <c r="F2" s="289"/>
      <c r="G2" s="289"/>
    </row>
    <row r="3" spans="1:7">
      <c r="A3" s="290" t="s">
        <v>1</v>
      </c>
      <c r="B3" s="290"/>
      <c r="C3" s="290"/>
      <c r="D3" s="290"/>
      <c r="E3" s="290"/>
      <c r="F3" s="290"/>
      <c r="G3" s="290"/>
    </row>
    <row r="4" spans="1:7">
      <c r="A4" s="282" t="s">
        <v>2</v>
      </c>
      <c r="B4" s="282"/>
      <c r="C4" s="282"/>
      <c r="D4" s="274" t="s">
        <v>105</v>
      </c>
      <c r="E4" s="274"/>
      <c r="F4" s="274"/>
      <c r="G4" s="274"/>
    </row>
    <row r="5" spans="1:7">
      <c r="A5" s="282" t="s">
        <v>3</v>
      </c>
      <c r="B5" s="282"/>
      <c r="C5" s="282"/>
      <c r="D5" s="274" t="s">
        <v>48</v>
      </c>
      <c r="E5" s="274"/>
      <c r="F5" s="274"/>
      <c r="G5" s="274"/>
    </row>
    <row r="6" spans="1:7">
      <c r="A6" s="282" t="s">
        <v>4</v>
      </c>
      <c r="B6" s="282"/>
      <c r="C6" s="282"/>
      <c r="D6" s="274" t="s">
        <v>49</v>
      </c>
      <c r="E6" s="274"/>
      <c r="F6" s="274"/>
      <c r="G6" s="274"/>
    </row>
    <row r="7" spans="1:7">
      <c r="A7" s="283" t="s">
        <v>43</v>
      </c>
      <c r="B7" s="284"/>
      <c r="C7" s="285"/>
      <c r="D7" s="286" t="s">
        <v>285</v>
      </c>
      <c r="E7" s="286"/>
      <c r="F7" s="286"/>
      <c r="G7" s="286"/>
    </row>
    <row r="8" spans="1:7">
      <c r="A8" s="291" t="s">
        <v>5</v>
      </c>
      <c r="B8" s="292"/>
      <c r="C8" s="292"/>
      <c r="D8" s="292"/>
      <c r="E8" s="292"/>
      <c r="F8" s="292"/>
      <c r="G8" s="293"/>
    </row>
    <row r="9" spans="1:7">
      <c r="A9" s="267" t="s">
        <v>45</v>
      </c>
      <c r="B9" s="267"/>
      <c r="C9" s="267"/>
      <c r="D9" s="267"/>
      <c r="E9" s="267"/>
      <c r="F9" s="267"/>
      <c r="G9" s="267"/>
    </row>
    <row r="10" spans="1:7">
      <c r="A10" s="258" t="s">
        <v>46</v>
      </c>
      <c r="B10" s="258"/>
      <c r="C10" s="258"/>
      <c r="D10" s="258"/>
      <c r="E10" s="258"/>
      <c r="F10" s="258"/>
      <c r="G10" s="258"/>
    </row>
    <row r="11" spans="1:7">
      <c r="A11" s="274" t="s">
        <v>243</v>
      </c>
      <c r="B11" s="274"/>
      <c r="C11" s="274"/>
      <c r="D11" s="274"/>
      <c r="E11" s="274"/>
      <c r="F11" s="274"/>
      <c r="G11" s="274"/>
    </row>
    <row r="12" spans="1:7">
      <c r="A12" s="274" t="s">
        <v>47</v>
      </c>
      <c r="B12" s="274"/>
      <c r="C12" s="274"/>
      <c r="D12" s="274"/>
      <c r="E12" s="274"/>
      <c r="F12" s="274"/>
      <c r="G12" s="274"/>
    </row>
    <row r="13" spans="1:7">
      <c r="A13" s="274" t="s">
        <v>121</v>
      </c>
      <c r="B13" s="274"/>
      <c r="C13" s="274"/>
      <c r="D13" s="274"/>
      <c r="E13" s="274"/>
      <c r="F13" s="274"/>
      <c r="G13" s="274"/>
    </row>
    <row r="14" spans="1:7">
      <c r="A14" s="267" t="s">
        <v>6</v>
      </c>
      <c r="B14" s="267"/>
      <c r="C14" s="267"/>
      <c r="D14" s="267"/>
      <c r="E14" s="267"/>
      <c r="F14" s="267"/>
      <c r="G14" s="267"/>
    </row>
    <row r="15" spans="1:7">
      <c r="A15" s="258" t="s">
        <v>7</v>
      </c>
      <c r="B15" s="258"/>
      <c r="C15" s="274" t="s">
        <v>44</v>
      </c>
      <c r="D15" s="274"/>
      <c r="E15" s="274"/>
      <c r="F15" s="274"/>
      <c r="G15" s="274"/>
    </row>
    <row r="16" spans="1:7">
      <c r="A16" s="258" t="s">
        <v>8</v>
      </c>
      <c r="B16" s="258"/>
      <c r="C16" s="274" t="s">
        <v>52</v>
      </c>
      <c r="D16" s="274"/>
      <c r="E16" s="274"/>
      <c r="F16" s="274"/>
      <c r="G16" s="274"/>
    </row>
    <row r="17" spans="1:7">
      <c r="A17" s="258" t="s">
        <v>9</v>
      </c>
      <c r="B17" s="258"/>
      <c r="C17" s="274" t="s">
        <v>54</v>
      </c>
      <c r="D17" s="274"/>
      <c r="E17" s="274"/>
      <c r="F17" s="274"/>
      <c r="G17" s="274"/>
    </row>
    <row r="18" spans="1:7">
      <c r="A18" s="258" t="s">
        <v>10</v>
      </c>
      <c r="B18" s="258"/>
      <c r="C18" s="274" t="s">
        <v>53</v>
      </c>
      <c r="D18" s="274"/>
      <c r="E18" s="274"/>
      <c r="F18" s="274"/>
      <c r="G18" s="274"/>
    </row>
    <row r="19" spans="1:7">
      <c r="A19" s="260" t="s">
        <v>11</v>
      </c>
      <c r="B19" s="260"/>
      <c r="C19" s="275"/>
      <c r="D19" s="275"/>
      <c r="E19" s="275"/>
      <c r="F19" s="275"/>
      <c r="G19" s="275"/>
    </row>
    <row r="20" spans="1:7">
      <c r="A20" s="276"/>
      <c r="B20" s="277"/>
      <c r="C20" s="278" t="s">
        <v>12</v>
      </c>
      <c r="D20" s="279"/>
      <c r="E20" s="164" t="s">
        <v>13</v>
      </c>
      <c r="F20" s="164" t="s">
        <v>14</v>
      </c>
      <c r="G20" s="30" t="s">
        <v>15</v>
      </c>
    </row>
    <row r="21" spans="1:7">
      <c r="A21" s="276"/>
      <c r="B21" s="277"/>
      <c r="C21" s="280" t="s">
        <v>16</v>
      </c>
      <c r="D21" s="281"/>
      <c r="E21" s="165" t="s">
        <v>16</v>
      </c>
      <c r="F21" s="165" t="s">
        <v>16</v>
      </c>
      <c r="G21" s="31" t="s">
        <v>17</v>
      </c>
    </row>
    <row r="22" spans="1:7">
      <c r="A22" s="267"/>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260" t="s">
        <v>19</v>
      </c>
      <c r="B24" s="260"/>
      <c r="C24" s="260"/>
      <c r="D24" s="260"/>
      <c r="E24" s="260"/>
      <c r="F24" s="260"/>
      <c r="G24" s="260"/>
    </row>
    <row r="25" spans="1:7">
      <c r="A25" s="273" t="s">
        <v>38</v>
      </c>
      <c r="B25" s="273"/>
      <c r="C25" s="273"/>
      <c r="D25" s="273"/>
      <c r="E25" s="273"/>
      <c r="F25" s="273"/>
      <c r="G25" s="273"/>
    </row>
    <row r="26" spans="1:7">
      <c r="A26" s="268" t="s">
        <v>20</v>
      </c>
      <c r="B26" s="268"/>
      <c r="C26" s="268"/>
      <c r="D26" s="268"/>
      <c r="E26" s="268"/>
      <c r="F26" s="268" t="s">
        <v>21</v>
      </c>
      <c r="G26" s="268"/>
    </row>
    <row r="27" spans="1:7">
      <c r="A27" s="267" t="s">
        <v>22</v>
      </c>
      <c r="B27" s="267" t="s">
        <v>23</v>
      </c>
      <c r="C27" s="267" t="s">
        <v>30</v>
      </c>
      <c r="D27" s="267" t="s">
        <v>24</v>
      </c>
      <c r="E27" s="267" t="s">
        <v>25</v>
      </c>
      <c r="F27" s="162" t="s">
        <v>26</v>
      </c>
      <c r="G27" s="32">
        <v>1</v>
      </c>
    </row>
    <row r="28" spans="1:7">
      <c r="A28" s="267"/>
      <c r="B28" s="267"/>
      <c r="C28" s="267"/>
      <c r="D28" s="267"/>
      <c r="E28" s="267"/>
      <c r="F28" s="77" t="s">
        <v>34</v>
      </c>
      <c r="G28" s="33">
        <v>1</v>
      </c>
    </row>
    <row r="29" spans="1:7">
      <c r="A29" s="267"/>
      <c r="B29" s="267"/>
      <c r="C29" s="267"/>
      <c r="D29" s="267"/>
      <c r="E29" s="267"/>
      <c r="F29" s="162" t="s">
        <v>27</v>
      </c>
      <c r="G29" s="32">
        <v>1</v>
      </c>
    </row>
    <row r="30" spans="1:7">
      <c r="A30" s="267"/>
      <c r="B30" s="267"/>
      <c r="C30" s="267"/>
      <c r="D30" s="267"/>
      <c r="E30" s="267"/>
      <c r="F30" s="77" t="s">
        <v>35</v>
      </c>
      <c r="G30" s="33">
        <v>1</v>
      </c>
    </row>
    <row r="31" spans="1:7">
      <c r="A31" s="267"/>
      <c r="B31" s="267"/>
      <c r="C31" s="267"/>
      <c r="D31" s="267"/>
      <c r="E31" s="267"/>
      <c r="F31" s="162" t="s">
        <v>28</v>
      </c>
      <c r="G31" s="34">
        <v>1.1200000000000001</v>
      </c>
    </row>
    <row r="32" spans="1:7" ht="115.5">
      <c r="A32" s="163" t="s">
        <v>255</v>
      </c>
      <c r="B32" s="163" t="s">
        <v>284</v>
      </c>
      <c r="C32" s="163" t="s">
        <v>110</v>
      </c>
      <c r="D32" s="163" t="s">
        <v>61</v>
      </c>
      <c r="E32" s="163" t="s">
        <v>124</v>
      </c>
      <c r="F32" s="162" t="s">
        <v>39</v>
      </c>
      <c r="G32" s="35">
        <f>(G31*100)/G28</f>
        <v>112.00000000000001</v>
      </c>
    </row>
    <row r="33" spans="1:13">
      <c r="A33" s="268" t="s">
        <v>40</v>
      </c>
      <c r="B33" s="268"/>
      <c r="C33" s="268"/>
      <c r="D33" s="268"/>
      <c r="E33" s="268"/>
      <c r="F33" s="268"/>
      <c r="G33" s="268"/>
    </row>
    <row r="34" spans="1:13">
      <c r="A34" s="268" t="s">
        <v>20</v>
      </c>
      <c r="B34" s="268"/>
      <c r="C34" s="268"/>
      <c r="D34" s="268"/>
      <c r="E34" s="268"/>
      <c r="F34" s="268" t="s">
        <v>21</v>
      </c>
      <c r="G34" s="268"/>
    </row>
    <row r="35" spans="1:13">
      <c r="A35" s="267" t="s">
        <v>22</v>
      </c>
      <c r="B35" s="267" t="s">
        <v>23</v>
      </c>
      <c r="C35" s="267" t="s">
        <v>30</v>
      </c>
      <c r="D35" s="267" t="s">
        <v>24</v>
      </c>
      <c r="E35" s="267" t="s">
        <v>25</v>
      </c>
      <c r="F35" s="162" t="s">
        <v>26</v>
      </c>
      <c r="G35" s="38">
        <v>75</v>
      </c>
    </row>
    <row r="36" spans="1:13">
      <c r="A36" s="267"/>
      <c r="B36" s="267"/>
      <c r="C36" s="267"/>
      <c r="D36" s="267"/>
      <c r="E36" s="267"/>
      <c r="F36" s="77" t="s">
        <v>34</v>
      </c>
      <c r="G36" s="38">
        <v>80</v>
      </c>
    </row>
    <row r="37" spans="1:13">
      <c r="A37" s="267"/>
      <c r="B37" s="267"/>
      <c r="C37" s="267"/>
      <c r="D37" s="267"/>
      <c r="E37" s="267"/>
      <c r="F37" s="77" t="s">
        <v>27</v>
      </c>
      <c r="G37" s="38">
        <v>80</v>
      </c>
    </row>
    <row r="38" spans="1:13">
      <c r="A38" s="267"/>
      <c r="B38" s="267"/>
      <c r="C38" s="267"/>
      <c r="D38" s="267"/>
      <c r="E38" s="267"/>
      <c r="F38" s="77" t="s">
        <v>35</v>
      </c>
      <c r="G38" s="38">
        <v>80</v>
      </c>
    </row>
    <row r="39" spans="1:13">
      <c r="A39" s="267"/>
      <c r="B39" s="267"/>
      <c r="C39" s="267"/>
      <c r="D39" s="267"/>
      <c r="E39" s="267"/>
      <c r="F39" s="77" t="s">
        <v>28</v>
      </c>
      <c r="G39" s="33">
        <v>89</v>
      </c>
    </row>
    <row r="40" spans="1:13" ht="99">
      <c r="A40" s="163" t="s">
        <v>246</v>
      </c>
      <c r="B40" s="170" t="s">
        <v>283</v>
      </c>
      <c r="C40" s="163" t="s">
        <v>282</v>
      </c>
      <c r="D40" s="163" t="s">
        <v>64</v>
      </c>
      <c r="E40" s="163" t="s">
        <v>124</v>
      </c>
      <c r="F40" s="77" t="s">
        <v>37</v>
      </c>
      <c r="G40" s="35">
        <f>(G39*100)/G36</f>
        <v>111.25</v>
      </c>
    </row>
    <row r="41" spans="1:13" s="1" customFormat="1" ht="409.6">
      <c r="A41" s="268" t="s">
        <v>41</v>
      </c>
      <c r="B41" s="268"/>
      <c r="C41" s="268"/>
      <c r="D41" s="268"/>
      <c r="E41" s="268"/>
      <c r="F41" s="268"/>
      <c r="G41" s="268"/>
      <c r="I41" s="2"/>
      <c r="J41" s="2"/>
      <c r="K41" s="2"/>
      <c r="L41" s="2"/>
      <c r="M41" s="2"/>
    </row>
    <row r="42" spans="1:13" s="1" customFormat="1" ht="409.6">
      <c r="A42" s="268" t="s">
        <v>20</v>
      </c>
      <c r="B42" s="268"/>
      <c r="C42" s="268"/>
      <c r="D42" s="268"/>
      <c r="E42" s="268"/>
      <c r="F42" s="268" t="s">
        <v>21</v>
      </c>
      <c r="G42" s="268"/>
      <c r="I42" s="2"/>
      <c r="J42" s="2"/>
      <c r="K42" s="2"/>
      <c r="L42" s="2"/>
      <c r="M42" s="2"/>
    </row>
    <row r="43" spans="1:13" ht="409.6">
      <c r="A43" s="267" t="s">
        <v>22</v>
      </c>
      <c r="B43" s="267" t="s">
        <v>23</v>
      </c>
      <c r="C43" s="267" t="s">
        <v>30</v>
      </c>
      <c r="D43" s="267" t="s">
        <v>24</v>
      </c>
      <c r="E43" s="267" t="s">
        <v>25</v>
      </c>
      <c r="F43" s="77" t="s">
        <v>26</v>
      </c>
      <c r="G43" s="33">
        <v>80</v>
      </c>
    </row>
    <row r="44" spans="1:13" ht="409.6">
      <c r="A44" s="267"/>
      <c r="B44" s="267"/>
      <c r="C44" s="267"/>
      <c r="D44" s="267"/>
      <c r="E44" s="267"/>
      <c r="F44" s="77" t="s">
        <v>34</v>
      </c>
      <c r="G44" s="33">
        <v>80</v>
      </c>
    </row>
    <row r="45" spans="1:13" ht="409.6">
      <c r="A45" s="267"/>
      <c r="B45" s="267"/>
      <c r="C45" s="267"/>
      <c r="D45" s="267"/>
      <c r="E45" s="267"/>
      <c r="F45" s="77" t="s">
        <v>27</v>
      </c>
      <c r="G45" s="33">
        <v>80</v>
      </c>
    </row>
    <row r="46" spans="1:13" ht="409.6">
      <c r="A46" s="267"/>
      <c r="B46" s="267"/>
      <c r="C46" s="267"/>
      <c r="D46" s="267"/>
      <c r="E46" s="267"/>
      <c r="F46" s="77" t="s">
        <v>35</v>
      </c>
      <c r="G46" s="80">
        <v>80</v>
      </c>
    </row>
    <row r="47" spans="1:13" ht="409.6">
      <c r="A47" s="267"/>
      <c r="B47" s="267"/>
      <c r="C47" s="267"/>
      <c r="D47" s="267"/>
      <c r="E47" s="267"/>
      <c r="F47" s="77" t="s">
        <v>28</v>
      </c>
      <c r="G47" s="38">
        <v>100</v>
      </c>
    </row>
    <row r="48" spans="1:13" ht="49.5">
      <c r="A48" s="163" t="s">
        <v>254</v>
      </c>
      <c r="B48" s="78" t="s">
        <v>281</v>
      </c>
      <c r="C48" s="163" t="s">
        <v>280</v>
      </c>
      <c r="D48" s="39" t="s">
        <v>64</v>
      </c>
      <c r="E48" s="163" t="s">
        <v>140</v>
      </c>
      <c r="F48" s="77" t="s">
        <v>37</v>
      </c>
      <c r="G48" s="174">
        <f>(G47*100)/G44</f>
        <v>125</v>
      </c>
    </row>
    <row r="49" spans="1:13" ht="409.6">
      <c r="A49" s="267" t="s">
        <v>22</v>
      </c>
      <c r="B49" s="267" t="s">
        <v>23</v>
      </c>
      <c r="C49" s="267" t="s">
        <v>30</v>
      </c>
      <c r="D49" s="267" t="s">
        <v>24</v>
      </c>
      <c r="E49" s="267" t="s">
        <v>25</v>
      </c>
      <c r="F49" s="77" t="s">
        <v>26</v>
      </c>
      <c r="G49" s="38">
        <v>75</v>
      </c>
    </row>
    <row r="50" spans="1:13" ht="409.6">
      <c r="A50" s="267"/>
      <c r="B50" s="267"/>
      <c r="C50" s="267"/>
      <c r="D50" s="267"/>
      <c r="E50" s="267"/>
      <c r="F50" s="77" t="s">
        <v>34</v>
      </c>
      <c r="G50" s="38">
        <v>80</v>
      </c>
    </row>
    <row r="51" spans="1:13" ht="409.6">
      <c r="A51" s="267"/>
      <c r="B51" s="267"/>
      <c r="C51" s="267"/>
      <c r="D51" s="267"/>
      <c r="E51" s="267"/>
      <c r="F51" s="77" t="s">
        <v>27</v>
      </c>
      <c r="G51" s="33">
        <v>80</v>
      </c>
    </row>
    <row r="52" spans="1:13" ht="409.6">
      <c r="A52" s="267"/>
      <c r="B52" s="267"/>
      <c r="C52" s="267"/>
      <c r="D52" s="267"/>
      <c r="E52" s="267"/>
      <c r="F52" s="77" t="s">
        <v>35</v>
      </c>
      <c r="G52" s="80">
        <v>80</v>
      </c>
    </row>
    <row r="53" spans="1:13" ht="409.6">
      <c r="A53" s="267"/>
      <c r="B53" s="267"/>
      <c r="C53" s="267"/>
      <c r="D53" s="267"/>
      <c r="E53" s="267"/>
      <c r="F53" s="77" t="s">
        <v>28</v>
      </c>
      <c r="G53" s="38">
        <v>84</v>
      </c>
    </row>
    <row r="54" spans="1:13" ht="82.5">
      <c r="A54" s="163" t="s">
        <v>245</v>
      </c>
      <c r="B54" s="78" t="s">
        <v>279</v>
      </c>
      <c r="C54" s="163" t="s">
        <v>278</v>
      </c>
      <c r="D54" s="39" t="s">
        <v>64</v>
      </c>
      <c r="E54" s="163" t="s">
        <v>140</v>
      </c>
      <c r="F54" s="77" t="s">
        <v>37</v>
      </c>
      <c r="G54" s="174">
        <f>(G53*100)/G50</f>
        <v>105</v>
      </c>
    </row>
    <row r="55" spans="1:13" s="1" customFormat="1" ht="409.6">
      <c r="A55" s="268" t="s">
        <v>42</v>
      </c>
      <c r="B55" s="268"/>
      <c r="C55" s="268"/>
      <c r="D55" s="268"/>
      <c r="E55" s="268"/>
      <c r="F55" s="268"/>
      <c r="G55" s="268"/>
      <c r="I55" s="2"/>
      <c r="J55" s="2"/>
      <c r="K55" s="2"/>
      <c r="L55" s="2"/>
      <c r="M55" s="2"/>
    </row>
    <row r="56" spans="1:13" s="1" customFormat="1" ht="409.6">
      <c r="A56" s="268" t="s">
        <v>20</v>
      </c>
      <c r="B56" s="268"/>
      <c r="C56" s="268"/>
      <c r="D56" s="268"/>
      <c r="E56" s="268"/>
      <c r="F56" s="268" t="s">
        <v>21</v>
      </c>
      <c r="G56" s="268"/>
      <c r="I56" s="2"/>
      <c r="J56" s="2"/>
      <c r="K56" s="2"/>
      <c r="L56" s="2"/>
      <c r="M56" s="2"/>
    </row>
    <row r="57" spans="1:13" s="1" customFormat="1" ht="409.6">
      <c r="A57" s="267" t="s">
        <v>22</v>
      </c>
      <c r="B57" s="267" t="s">
        <v>23</v>
      </c>
      <c r="C57" s="267" t="s">
        <v>30</v>
      </c>
      <c r="D57" s="267" t="s">
        <v>24</v>
      </c>
      <c r="E57" s="267" t="s">
        <v>25</v>
      </c>
      <c r="F57" s="77" t="s">
        <v>26</v>
      </c>
      <c r="G57" s="38">
        <v>90</v>
      </c>
      <c r="I57" s="2"/>
      <c r="J57" s="2"/>
      <c r="K57" s="2"/>
      <c r="L57" s="2"/>
      <c r="M57" s="2"/>
    </row>
    <row r="58" spans="1:13" s="1" customFormat="1" ht="409.6">
      <c r="A58" s="267"/>
      <c r="B58" s="267"/>
      <c r="C58" s="267"/>
      <c r="D58" s="267"/>
      <c r="E58" s="267"/>
      <c r="F58" s="77" t="s">
        <v>34</v>
      </c>
      <c r="G58" s="33">
        <v>90</v>
      </c>
      <c r="I58" s="2"/>
      <c r="J58" s="2"/>
      <c r="K58" s="2"/>
      <c r="L58" s="2"/>
      <c r="M58" s="2"/>
    </row>
    <row r="59" spans="1:13" s="1" customFormat="1" ht="409.6">
      <c r="A59" s="267"/>
      <c r="B59" s="267"/>
      <c r="C59" s="267"/>
      <c r="D59" s="267"/>
      <c r="E59" s="267"/>
      <c r="F59" s="77" t="s">
        <v>27</v>
      </c>
      <c r="G59" s="33">
        <v>90</v>
      </c>
      <c r="I59" s="2"/>
      <c r="J59" s="2"/>
      <c r="K59" s="2"/>
      <c r="L59" s="2"/>
      <c r="M59" s="2"/>
    </row>
    <row r="60" spans="1:13" s="1" customFormat="1" ht="409.6">
      <c r="A60" s="267"/>
      <c r="B60" s="267"/>
      <c r="C60" s="267"/>
      <c r="D60" s="267"/>
      <c r="E60" s="267"/>
      <c r="F60" s="77" t="s">
        <v>35</v>
      </c>
      <c r="G60" s="80">
        <v>90</v>
      </c>
      <c r="I60" s="2"/>
      <c r="J60" s="2"/>
      <c r="K60" s="2"/>
      <c r="L60" s="2"/>
      <c r="M60" s="2"/>
    </row>
    <row r="61" spans="1:13" s="1" customFormat="1" ht="409.6">
      <c r="A61" s="267"/>
      <c r="B61" s="267"/>
      <c r="C61" s="267"/>
      <c r="D61" s="267"/>
      <c r="E61" s="267"/>
      <c r="F61" s="77" t="s">
        <v>28</v>
      </c>
      <c r="G61" s="38">
        <v>90</v>
      </c>
      <c r="I61" s="2"/>
      <c r="J61" s="2"/>
      <c r="K61" s="2"/>
      <c r="L61" s="2"/>
      <c r="M61" s="2"/>
    </row>
    <row r="62" spans="1:13" s="1" customFormat="1" ht="53.25" customHeight="1">
      <c r="A62" s="163" t="s">
        <v>253</v>
      </c>
      <c r="B62" s="163" t="s">
        <v>277</v>
      </c>
      <c r="C62" s="163" t="s">
        <v>276</v>
      </c>
      <c r="D62" s="163" t="s">
        <v>275</v>
      </c>
      <c r="E62" s="163" t="s">
        <v>240</v>
      </c>
      <c r="F62" s="77" t="s">
        <v>37</v>
      </c>
      <c r="G62" s="174">
        <f>(G61*100)/G58</f>
        <v>100</v>
      </c>
      <c r="I62" s="2"/>
      <c r="J62" s="2"/>
      <c r="K62" s="2"/>
      <c r="L62" s="2"/>
      <c r="M62" s="2"/>
    </row>
    <row r="63" spans="1:13" s="1" customFormat="1" ht="409.6">
      <c r="A63" s="267" t="s">
        <v>22</v>
      </c>
      <c r="B63" s="267" t="s">
        <v>23</v>
      </c>
      <c r="C63" s="267" t="s">
        <v>30</v>
      </c>
      <c r="D63" s="267" t="s">
        <v>24</v>
      </c>
      <c r="E63" s="267" t="s">
        <v>25</v>
      </c>
      <c r="F63" s="77" t="s">
        <v>26</v>
      </c>
      <c r="G63" s="38">
        <v>80</v>
      </c>
      <c r="I63" s="2"/>
      <c r="J63" s="2"/>
      <c r="K63" s="2"/>
      <c r="L63" s="2"/>
      <c r="M63" s="2"/>
    </row>
    <row r="64" spans="1:13" s="1" customFormat="1" ht="409.6">
      <c r="A64" s="267"/>
      <c r="B64" s="267"/>
      <c r="C64" s="267"/>
      <c r="D64" s="267"/>
      <c r="E64" s="267"/>
      <c r="F64" s="77" t="s">
        <v>34</v>
      </c>
      <c r="G64" s="38">
        <v>80</v>
      </c>
      <c r="I64" s="2"/>
      <c r="J64" s="2"/>
      <c r="K64" s="2"/>
      <c r="L64" s="2"/>
      <c r="M64" s="2"/>
    </row>
    <row r="65" spans="1:13" s="1" customFormat="1" ht="409.6">
      <c r="A65" s="267"/>
      <c r="B65" s="267"/>
      <c r="C65" s="267"/>
      <c r="D65" s="267"/>
      <c r="E65" s="267"/>
      <c r="F65" s="77" t="s">
        <v>27</v>
      </c>
      <c r="G65" s="38">
        <v>80</v>
      </c>
      <c r="I65" s="2"/>
      <c r="J65" s="2"/>
      <c r="K65" s="2"/>
      <c r="L65" s="2"/>
      <c r="M65" s="2"/>
    </row>
    <row r="66" spans="1:13" s="1" customFormat="1" ht="409.6">
      <c r="A66" s="267"/>
      <c r="B66" s="267"/>
      <c r="C66" s="267"/>
      <c r="D66" s="267"/>
      <c r="E66" s="267"/>
      <c r="F66" s="77" t="s">
        <v>35</v>
      </c>
      <c r="G66" s="80">
        <v>80</v>
      </c>
      <c r="I66" s="2"/>
      <c r="J66" s="2"/>
      <c r="K66" s="2"/>
      <c r="L66" s="2"/>
      <c r="M66" s="2"/>
    </row>
    <row r="67" spans="1:13" s="1" customFormat="1" ht="409.6">
      <c r="A67" s="267"/>
      <c r="B67" s="267"/>
      <c r="C67" s="267"/>
      <c r="D67" s="267"/>
      <c r="E67" s="267"/>
      <c r="F67" s="77" t="s">
        <v>28</v>
      </c>
      <c r="G67" s="33">
        <v>100</v>
      </c>
      <c r="I67" s="2"/>
      <c r="J67" s="2"/>
      <c r="K67" s="2"/>
      <c r="L67" s="2"/>
      <c r="M67" s="2"/>
    </row>
    <row r="68" spans="1:13" s="1" customFormat="1" ht="49.5">
      <c r="A68" s="40" t="s">
        <v>252</v>
      </c>
      <c r="B68" s="40" t="s">
        <v>274</v>
      </c>
      <c r="C68" s="40" t="s">
        <v>273</v>
      </c>
      <c r="D68" s="40" t="s">
        <v>64</v>
      </c>
      <c r="E68" s="163" t="s">
        <v>144</v>
      </c>
      <c r="F68" s="77" t="s">
        <v>37</v>
      </c>
      <c r="G68" s="174">
        <f>(G67*100)/G64</f>
        <v>125</v>
      </c>
      <c r="I68" s="2"/>
      <c r="J68" s="2"/>
      <c r="K68" s="2"/>
      <c r="L68" s="2"/>
      <c r="M68" s="2"/>
    </row>
    <row r="69" spans="1:13" s="1" customFormat="1" ht="409.6">
      <c r="A69" s="266" t="s">
        <v>22</v>
      </c>
      <c r="B69" s="266" t="s">
        <v>23</v>
      </c>
      <c r="C69" s="266" t="s">
        <v>30</v>
      </c>
      <c r="D69" s="266" t="s">
        <v>24</v>
      </c>
      <c r="E69" s="267" t="s">
        <v>25</v>
      </c>
      <c r="F69" s="77" t="s">
        <v>26</v>
      </c>
      <c r="G69" s="38">
        <v>5</v>
      </c>
      <c r="I69" s="2"/>
      <c r="J69" s="2"/>
      <c r="K69" s="2"/>
      <c r="L69" s="2"/>
      <c r="M69" s="2"/>
    </row>
    <row r="70" spans="1:13" s="1" customFormat="1" ht="409.6">
      <c r="A70" s="266"/>
      <c r="B70" s="266"/>
      <c r="C70" s="266"/>
      <c r="D70" s="266"/>
      <c r="E70" s="267"/>
      <c r="F70" s="77" t="s">
        <v>34</v>
      </c>
      <c r="G70" s="38">
        <v>5</v>
      </c>
      <c r="I70" s="2"/>
      <c r="J70" s="2"/>
      <c r="K70" s="2"/>
      <c r="L70" s="2"/>
      <c r="M70" s="2"/>
    </row>
    <row r="71" spans="1:13" s="1" customFormat="1" ht="409.6">
      <c r="A71" s="266"/>
      <c r="B71" s="266"/>
      <c r="C71" s="266"/>
      <c r="D71" s="266"/>
      <c r="E71" s="267"/>
      <c r="F71" s="77" t="s">
        <v>27</v>
      </c>
      <c r="G71" s="38">
        <v>5</v>
      </c>
      <c r="I71" s="2"/>
      <c r="J71" s="2"/>
      <c r="K71" s="2"/>
      <c r="L71" s="2"/>
      <c r="M71" s="2"/>
    </row>
    <row r="72" spans="1:13" s="1" customFormat="1" ht="409.6">
      <c r="A72" s="266"/>
      <c r="B72" s="266"/>
      <c r="C72" s="266"/>
      <c r="D72" s="266"/>
      <c r="E72" s="267"/>
      <c r="F72" s="77" t="s">
        <v>35</v>
      </c>
      <c r="G72" s="80">
        <v>5</v>
      </c>
      <c r="I72" s="2"/>
      <c r="J72" s="2"/>
      <c r="K72" s="2"/>
      <c r="L72" s="2"/>
      <c r="M72" s="2"/>
    </row>
    <row r="73" spans="1:13" s="1" customFormat="1" ht="409.6">
      <c r="A73" s="266"/>
      <c r="B73" s="266"/>
      <c r="C73" s="266"/>
      <c r="D73" s="266"/>
      <c r="E73" s="267"/>
      <c r="F73" s="77" t="s">
        <v>28</v>
      </c>
      <c r="G73" s="38">
        <v>5</v>
      </c>
      <c r="I73" s="2"/>
      <c r="J73" s="2"/>
      <c r="K73" s="2"/>
      <c r="L73" s="2"/>
      <c r="M73" s="2"/>
    </row>
    <row r="74" spans="1:13" s="1" customFormat="1" ht="52.5" customHeight="1">
      <c r="A74" s="40" t="s">
        <v>251</v>
      </c>
      <c r="B74" s="40" t="s">
        <v>272</v>
      </c>
      <c r="C74" s="40" t="s">
        <v>271</v>
      </c>
      <c r="D74" s="40" t="s">
        <v>270</v>
      </c>
      <c r="E74" s="163" t="s">
        <v>144</v>
      </c>
      <c r="F74" s="77" t="s">
        <v>37</v>
      </c>
      <c r="G74" s="174">
        <f>(G73*100)/G70</f>
        <v>100</v>
      </c>
      <c r="I74" s="2"/>
      <c r="J74" s="2"/>
      <c r="K74" s="2"/>
      <c r="L74" s="2"/>
      <c r="M74" s="2"/>
    </row>
    <row r="75" spans="1:13" s="1" customFormat="1" ht="409.6">
      <c r="A75" s="266" t="s">
        <v>22</v>
      </c>
      <c r="B75" s="266" t="s">
        <v>23</v>
      </c>
      <c r="C75" s="266" t="s">
        <v>30</v>
      </c>
      <c r="D75" s="266" t="s">
        <v>24</v>
      </c>
      <c r="E75" s="267" t="s">
        <v>25</v>
      </c>
      <c r="F75" s="77" t="s">
        <v>26</v>
      </c>
      <c r="G75" s="38">
        <v>80</v>
      </c>
      <c r="I75" s="2"/>
      <c r="J75" s="2"/>
      <c r="K75" s="2"/>
      <c r="L75" s="2"/>
      <c r="M75" s="2"/>
    </row>
    <row r="76" spans="1:13" s="1" customFormat="1" ht="409.6">
      <c r="A76" s="266"/>
      <c r="B76" s="266"/>
      <c r="C76" s="266"/>
      <c r="D76" s="266"/>
      <c r="E76" s="267"/>
      <c r="F76" s="77" t="s">
        <v>34</v>
      </c>
      <c r="G76" s="38">
        <v>80</v>
      </c>
      <c r="I76" s="2"/>
      <c r="J76" s="2"/>
      <c r="K76" s="2"/>
      <c r="L76" s="2"/>
      <c r="M76" s="2"/>
    </row>
    <row r="77" spans="1:13" s="1" customFormat="1" ht="409.6">
      <c r="A77" s="266"/>
      <c r="B77" s="266"/>
      <c r="C77" s="266"/>
      <c r="D77" s="266"/>
      <c r="E77" s="267"/>
      <c r="F77" s="77" t="s">
        <v>27</v>
      </c>
      <c r="G77" s="33">
        <v>80</v>
      </c>
      <c r="I77" s="2"/>
      <c r="J77" s="2"/>
      <c r="K77" s="2"/>
      <c r="L77" s="2"/>
      <c r="M77" s="2"/>
    </row>
    <row r="78" spans="1:13" s="1" customFormat="1" ht="409.6">
      <c r="A78" s="266"/>
      <c r="B78" s="266"/>
      <c r="C78" s="266"/>
      <c r="D78" s="266"/>
      <c r="E78" s="267"/>
      <c r="F78" s="77" t="s">
        <v>35</v>
      </c>
      <c r="G78" s="80">
        <v>80</v>
      </c>
      <c r="I78" s="2"/>
      <c r="J78" s="2"/>
      <c r="K78" s="2"/>
      <c r="L78" s="2"/>
      <c r="M78" s="2"/>
    </row>
    <row r="79" spans="1:13" s="1" customFormat="1" ht="409.6">
      <c r="A79" s="266"/>
      <c r="B79" s="266"/>
      <c r="C79" s="266"/>
      <c r="D79" s="266"/>
      <c r="E79" s="267"/>
      <c r="F79" s="77" t="s">
        <v>28</v>
      </c>
      <c r="G79" s="38">
        <v>80</v>
      </c>
      <c r="I79" s="2"/>
      <c r="J79" s="2"/>
      <c r="K79" s="2"/>
      <c r="L79" s="2"/>
      <c r="M79" s="2"/>
    </row>
    <row r="80" spans="1:13" s="1" customFormat="1" ht="57.75" customHeight="1">
      <c r="A80" s="40" t="s">
        <v>250</v>
      </c>
      <c r="B80" s="40" t="s">
        <v>269</v>
      </c>
      <c r="C80" s="40" t="s">
        <v>268</v>
      </c>
      <c r="D80" s="40" t="s">
        <v>64</v>
      </c>
      <c r="E80" s="163" t="s">
        <v>140</v>
      </c>
      <c r="F80" s="77" t="s">
        <v>37</v>
      </c>
      <c r="G80" s="174">
        <f>(G79*100)/G76</f>
        <v>100</v>
      </c>
      <c r="I80" s="2"/>
      <c r="J80" s="2"/>
      <c r="K80" s="2"/>
      <c r="L80" s="2"/>
      <c r="M80" s="2"/>
    </row>
    <row r="81" spans="1:13" s="1" customFormat="1" ht="409.6">
      <c r="A81" s="266" t="s">
        <v>22</v>
      </c>
      <c r="B81" s="266" t="s">
        <v>23</v>
      </c>
      <c r="C81" s="266" t="s">
        <v>30</v>
      </c>
      <c r="D81" s="266" t="s">
        <v>24</v>
      </c>
      <c r="E81" s="267" t="s">
        <v>25</v>
      </c>
      <c r="F81" s="77" t="s">
        <v>26</v>
      </c>
      <c r="G81" s="38">
        <v>80</v>
      </c>
      <c r="I81" s="2"/>
      <c r="J81" s="2"/>
      <c r="K81" s="2"/>
      <c r="L81" s="2"/>
      <c r="M81" s="2"/>
    </row>
    <row r="82" spans="1:13" s="1" customFormat="1" ht="409.6">
      <c r="A82" s="266"/>
      <c r="B82" s="266"/>
      <c r="C82" s="266"/>
      <c r="D82" s="266"/>
      <c r="E82" s="267"/>
      <c r="F82" s="77" t="s">
        <v>34</v>
      </c>
      <c r="G82" s="38">
        <v>100</v>
      </c>
      <c r="I82" s="2"/>
      <c r="J82" s="2"/>
      <c r="K82" s="2"/>
      <c r="L82" s="2"/>
      <c r="M82" s="2"/>
    </row>
    <row r="83" spans="1:13" s="1" customFormat="1" ht="409.6">
      <c r="A83" s="266"/>
      <c r="B83" s="266"/>
      <c r="C83" s="266"/>
      <c r="D83" s="266"/>
      <c r="E83" s="267"/>
      <c r="F83" s="77" t="s">
        <v>27</v>
      </c>
      <c r="G83" s="38">
        <v>100</v>
      </c>
      <c r="I83" s="2"/>
      <c r="J83" s="2"/>
      <c r="K83" s="2"/>
      <c r="L83" s="2"/>
      <c r="M83" s="2"/>
    </row>
    <row r="84" spans="1:13" s="1" customFormat="1" ht="409.6">
      <c r="A84" s="266"/>
      <c r="B84" s="266"/>
      <c r="C84" s="266"/>
      <c r="D84" s="266"/>
      <c r="E84" s="267"/>
      <c r="F84" s="77" t="s">
        <v>35</v>
      </c>
      <c r="G84" s="80">
        <v>100</v>
      </c>
      <c r="I84" s="2"/>
      <c r="J84" s="2"/>
      <c r="K84" s="2"/>
      <c r="L84" s="2"/>
      <c r="M84" s="2"/>
    </row>
    <row r="85" spans="1:13" s="1" customFormat="1" ht="409.6">
      <c r="A85" s="266"/>
      <c r="B85" s="266"/>
      <c r="C85" s="266"/>
      <c r="D85" s="266"/>
      <c r="E85" s="267"/>
      <c r="F85" s="77" t="s">
        <v>28</v>
      </c>
      <c r="G85" s="38">
        <v>92</v>
      </c>
      <c r="I85" s="2"/>
      <c r="J85" s="2"/>
      <c r="K85" s="2"/>
      <c r="L85" s="2"/>
      <c r="M85" s="2"/>
    </row>
    <row r="86" spans="1:13" s="1" customFormat="1" ht="66">
      <c r="A86" s="40" t="s">
        <v>244</v>
      </c>
      <c r="B86" s="40" t="s">
        <v>267</v>
      </c>
      <c r="C86" s="40" t="s">
        <v>266</v>
      </c>
      <c r="D86" s="40" t="s">
        <v>64</v>
      </c>
      <c r="E86" s="163" t="s">
        <v>240</v>
      </c>
      <c r="F86" s="77" t="s">
        <v>37</v>
      </c>
      <c r="G86" s="70">
        <f>(G85*100)/G82</f>
        <v>92</v>
      </c>
      <c r="I86" s="2"/>
      <c r="J86" s="2"/>
      <c r="K86" s="2"/>
      <c r="L86" s="2"/>
      <c r="M86" s="2"/>
    </row>
    <row r="87" spans="1:13" s="1" customFormat="1" ht="409.6">
      <c r="A87" s="267" t="s">
        <v>22</v>
      </c>
      <c r="B87" s="267" t="s">
        <v>23</v>
      </c>
      <c r="C87" s="267" t="s">
        <v>30</v>
      </c>
      <c r="D87" s="267" t="s">
        <v>24</v>
      </c>
      <c r="E87" s="267" t="s">
        <v>25</v>
      </c>
      <c r="F87" s="77" t="s">
        <v>26</v>
      </c>
      <c r="G87" s="38">
        <v>8</v>
      </c>
      <c r="I87" s="2"/>
      <c r="J87" s="2"/>
      <c r="K87" s="2"/>
      <c r="L87" s="2"/>
      <c r="M87" s="2"/>
    </row>
    <row r="88" spans="1:13" s="1" customFormat="1" ht="409.6">
      <c r="A88" s="267"/>
      <c r="B88" s="267"/>
      <c r="C88" s="267"/>
      <c r="D88" s="267"/>
      <c r="E88" s="267"/>
      <c r="F88" s="77" t="s">
        <v>34</v>
      </c>
      <c r="G88" s="38">
        <v>8</v>
      </c>
      <c r="I88" s="2"/>
      <c r="J88" s="2"/>
      <c r="K88" s="2"/>
      <c r="L88" s="2"/>
      <c r="M88" s="2"/>
    </row>
    <row r="89" spans="1:13" ht="409.6">
      <c r="A89" s="267"/>
      <c r="B89" s="267"/>
      <c r="C89" s="267"/>
      <c r="D89" s="267"/>
      <c r="E89" s="267"/>
      <c r="F89" s="77" t="s">
        <v>27</v>
      </c>
      <c r="G89" s="38">
        <v>8</v>
      </c>
    </row>
    <row r="90" spans="1:13" ht="409.6">
      <c r="A90" s="267"/>
      <c r="B90" s="267"/>
      <c r="C90" s="267"/>
      <c r="D90" s="267"/>
      <c r="E90" s="267"/>
      <c r="F90" s="77" t="s">
        <v>35</v>
      </c>
      <c r="G90" s="80">
        <v>8</v>
      </c>
    </row>
    <row r="91" spans="1:13" ht="409.6">
      <c r="A91" s="267"/>
      <c r="B91" s="267"/>
      <c r="C91" s="267"/>
      <c r="D91" s="267"/>
      <c r="E91" s="267"/>
      <c r="F91" s="77" t="s">
        <v>28</v>
      </c>
      <c r="G91" s="38">
        <v>8</v>
      </c>
    </row>
    <row r="92" spans="1:13" ht="33">
      <c r="A92" s="163" t="s">
        <v>249</v>
      </c>
      <c r="B92" s="163" t="s">
        <v>265</v>
      </c>
      <c r="C92" s="163" t="s">
        <v>249</v>
      </c>
      <c r="D92" s="163" t="s">
        <v>264</v>
      </c>
      <c r="E92" s="163" t="s">
        <v>144</v>
      </c>
      <c r="F92" s="77" t="s">
        <v>37</v>
      </c>
      <c r="G92" s="45">
        <f>(G91*100)/G88</f>
        <v>100</v>
      </c>
    </row>
    <row r="93" spans="1:13" ht="409.6">
      <c r="A93" s="267" t="s">
        <v>22</v>
      </c>
      <c r="B93" s="267" t="s">
        <v>23</v>
      </c>
      <c r="C93" s="267" t="s">
        <v>30</v>
      </c>
      <c r="D93" s="267" t="s">
        <v>24</v>
      </c>
      <c r="E93" s="267" t="s">
        <v>25</v>
      </c>
      <c r="F93" s="77" t="s">
        <v>26</v>
      </c>
      <c r="G93" s="38">
        <v>4</v>
      </c>
    </row>
    <row r="94" spans="1:13" ht="409.6">
      <c r="A94" s="267"/>
      <c r="B94" s="267"/>
      <c r="C94" s="267"/>
      <c r="D94" s="267"/>
      <c r="E94" s="267"/>
      <c r="F94" s="77" t="s">
        <v>34</v>
      </c>
      <c r="G94" s="38">
        <v>4</v>
      </c>
    </row>
    <row r="95" spans="1:13" ht="409.6">
      <c r="A95" s="267"/>
      <c r="B95" s="267"/>
      <c r="C95" s="267"/>
      <c r="D95" s="267"/>
      <c r="E95" s="267"/>
      <c r="F95" s="77" t="s">
        <v>27</v>
      </c>
      <c r="G95" s="38">
        <v>4</v>
      </c>
    </row>
    <row r="96" spans="1:13" ht="409.6">
      <c r="A96" s="267"/>
      <c r="B96" s="267"/>
      <c r="C96" s="267"/>
      <c r="D96" s="267"/>
      <c r="E96" s="267"/>
      <c r="F96" s="77" t="s">
        <v>35</v>
      </c>
      <c r="G96" s="80">
        <v>4</v>
      </c>
    </row>
    <row r="97" spans="1:13" ht="409.6">
      <c r="A97" s="267"/>
      <c r="B97" s="267"/>
      <c r="C97" s="267"/>
      <c r="D97" s="267"/>
      <c r="E97" s="267"/>
      <c r="F97" s="77" t="s">
        <v>28</v>
      </c>
      <c r="G97" s="38">
        <v>4</v>
      </c>
      <c r="H97" s="79"/>
    </row>
    <row r="98" spans="1:13" ht="33">
      <c r="A98" s="40" t="s">
        <v>248</v>
      </c>
      <c r="B98" s="40" t="s">
        <v>263</v>
      </c>
      <c r="C98" s="40" t="s">
        <v>262</v>
      </c>
      <c r="D98" s="40" t="s">
        <v>261</v>
      </c>
      <c r="E98" s="163" t="s">
        <v>144</v>
      </c>
      <c r="F98" s="77" t="s">
        <v>37</v>
      </c>
      <c r="G98" s="45">
        <f>(G97*100)/G94</f>
        <v>100</v>
      </c>
    </row>
    <row r="99" spans="1:13" ht="409.6">
      <c r="A99" s="266" t="s">
        <v>22</v>
      </c>
      <c r="B99" s="266" t="s">
        <v>23</v>
      </c>
      <c r="C99" s="266" t="s">
        <v>30</v>
      </c>
      <c r="D99" s="266" t="s">
        <v>24</v>
      </c>
      <c r="E99" s="267" t="s">
        <v>25</v>
      </c>
      <c r="F99" s="77" t="s">
        <v>26</v>
      </c>
      <c r="G99" s="38">
        <v>4</v>
      </c>
    </row>
    <row r="100" spans="1:13" ht="409.6">
      <c r="A100" s="266"/>
      <c r="B100" s="266"/>
      <c r="C100" s="266"/>
      <c r="D100" s="266"/>
      <c r="E100" s="267"/>
      <c r="F100" s="77" t="s">
        <v>34</v>
      </c>
      <c r="G100" s="38">
        <v>4</v>
      </c>
    </row>
    <row r="101" spans="1:13" ht="409.6">
      <c r="A101" s="266"/>
      <c r="B101" s="266"/>
      <c r="C101" s="266"/>
      <c r="D101" s="266"/>
      <c r="E101" s="267"/>
      <c r="F101" s="77" t="s">
        <v>27</v>
      </c>
      <c r="G101" s="38">
        <v>4</v>
      </c>
    </row>
    <row r="102" spans="1:13" ht="409.6">
      <c r="A102" s="266"/>
      <c r="B102" s="266"/>
      <c r="C102" s="266"/>
      <c r="D102" s="266"/>
      <c r="E102" s="267"/>
      <c r="F102" s="77" t="s">
        <v>35</v>
      </c>
      <c r="G102" s="80">
        <v>4</v>
      </c>
    </row>
    <row r="103" spans="1:13" ht="409.6">
      <c r="A103" s="266"/>
      <c r="B103" s="266"/>
      <c r="C103" s="266"/>
      <c r="D103" s="266"/>
      <c r="E103" s="267"/>
      <c r="F103" s="77" t="s">
        <v>28</v>
      </c>
      <c r="G103" s="38">
        <v>4</v>
      </c>
    </row>
    <row r="104" spans="1:13" ht="33">
      <c r="A104" s="2" t="s">
        <v>247</v>
      </c>
      <c r="B104" s="40" t="s">
        <v>260</v>
      </c>
      <c r="C104" s="81" t="s">
        <v>259</v>
      </c>
      <c r="D104" s="40" t="s">
        <v>258</v>
      </c>
      <c r="E104" s="163" t="s">
        <v>144</v>
      </c>
      <c r="F104" s="77" t="s">
        <v>37</v>
      </c>
      <c r="G104" s="45">
        <f>(G103*100)/G100</f>
        <v>100</v>
      </c>
    </row>
    <row r="105" spans="1:13" s="1" customFormat="1" ht="409.6">
      <c r="A105" s="266" t="s">
        <v>22</v>
      </c>
      <c r="B105" s="266" t="s">
        <v>23</v>
      </c>
      <c r="C105" s="266" t="s">
        <v>30</v>
      </c>
      <c r="D105" s="266" t="s">
        <v>24</v>
      </c>
      <c r="E105" s="267" t="s">
        <v>25</v>
      </c>
      <c r="F105" s="77" t="s">
        <v>26</v>
      </c>
      <c r="G105" s="38">
        <v>100</v>
      </c>
      <c r="I105" s="2"/>
      <c r="J105" s="2"/>
      <c r="K105" s="2"/>
      <c r="L105" s="2"/>
      <c r="M105" s="2"/>
    </row>
    <row r="106" spans="1:13" s="1" customFormat="1" ht="409.6">
      <c r="A106" s="266"/>
      <c r="B106" s="266"/>
      <c r="C106" s="266"/>
      <c r="D106" s="266"/>
      <c r="E106" s="267"/>
      <c r="F106" s="77" t="s">
        <v>34</v>
      </c>
      <c r="G106" s="38">
        <v>100</v>
      </c>
      <c r="I106" s="2"/>
      <c r="J106" s="2"/>
      <c r="K106" s="2"/>
      <c r="L106" s="2"/>
      <c r="M106" s="2"/>
    </row>
    <row r="107" spans="1:13" s="1" customFormat="1" ht="409.6">
      <c r="A107" s="266"/>
      <c r="B107" s="266"/>
      <c r="C107" s="266"/>
      <c r="D107" s="266"/>
      <c r="E107" s="267"/>
      <c r="F107" s="77" t="s">
        <v>27</v>
      </c>
      <c r="G107" s="38">
        <v>100</v>
      </c>
      <c r="I107" s="2"/>
      <c r="J107" s="2"/>
      <c r="K107" s="2"/>
      <c r="L107" s="2"/>
      <c r="M107" s="2"/>
    </row>
    <row r="108" spans="1:13" s="1" customFormat="1" ht="409.6">
      <c r="A108" s="266"/>
      <c r="B108" s="266"/>
      <c r="C108" s="266"/>
      <c r="D108" s="266"/>
      <c r="E108" s="267"/>
      <c r="F108" s="77" t="s">
        <v>35</v>
      </c>
      <c r="G108" s="80">
        <v>100</v>
      </c>
      <c r="I108" s="2"/>
      <c r="J108" s="2"/>
      <c r="K108" s="2"/>
      <c r="L108" s="2"/>
      <c r="M108" s="2"/>
    </row>
    <row r="109" spans="1:13" s="1" customFormat="1" ht="409.6">
      <c r="A109" s="266"/>
      <c r="B109" s="266"/>
      <c r="C109" s="266"/>
      <c r="D109" s="266"/>
      <c r="E109" s="267"/>
      <c r="F109" s="77" t="s">
        <v>28</v>
      </c>
      <c r="G109" s="38">
        <v>100</v>
      </c>
      <c r="I109" s="2"/>
      <c r="J109" s="2"/>
      <c r="K109" s="2"/>
      <c r="L109" s="2"/>
      <c r="M109" s="2"/>
    </row>
    <row r="110" spans="1:13" s="1" customFormat="1" ht="82.5">
      <c r="A110" s="40" t="s">
        <v>118</v>
      </c>
      <c r="B110" s="40" t="s">
        <v>257</v>
      </c>
      <c r="C110" s="81" t="s">
        <v>114</v>
      </c>
      <c r="D110" s="40" t="s">
        <v>64</v>
      </c>
      <c r="E110" s="163" t="s">
        <v>144</v>
      </c>
      <c r="F110" s="77" t="s">
        <v>37</v>
      </c>
      <c r="G110" s="174">
        <f>(G109*100)/G106</f>
        <v>100</v>
      </c>
      <c r="I110" s="2"/>
      <c r="J110" s="2"/>
      <c r="K110" s="2"/>
      <c r="L110" s="2"/>
      <c r="M110" s="2"/>
    </row>
    <row r="111" spans="1:13" s="1" customFormat="1" ht="409.6">
      <c r="A111" s="266" t="s">
        <v>22</v>
      </c>
      <c r="B111" s="266" t="s">
        <v>23</v>
      </c>
      <c r="C111" s="266" t="s">
        <v>30</v>
      </c>
      <c r="D111" s="266" t="s">
        <v>24</v>
      </c>
      <c r="E111" s="267" t="s">
        <v>25</v>
      </c>
      <c r="F111" s="77" t="s">
        <v>26</v>
      </c>
      <c r="G111" s="38">
        <v>100</v>
      </c>
      <c r="I111" s="2"/>
      <c r="J111" s="2"/>
      <c r="K111" s="2"/>
      <c r="L111" s="2"/>
      <c r="M111" s="2"/>
    </row>
    <row r="112" spans="1:13" s="1" customFormat="1" ht="409.6">
      <c r="A112" s="266"/>
      <c r="B112" s="266"/>
      <c r="C112" s="266"/>
      <c r="D112" s="266"/>
      <c r="E112" s="267"/>
      <c r="F112" s="77" t="s">
        <v>34</v>
      </c>
      <c r="G112" s="38">
        <v>100</v>
      </c>
      <c r="I112" s="2"/>
      <c r="J112" s="2"/>
      <c r="K112" s="2"/>
      <c r="L112" s="2"/>
      <c r="M112" s="2"/>
    </row>
    <row r="113" spans="1:13" s="1" customFormat="1" ht="409.6">
      <c r="A113" s="266"/>
      <c r="B113" s="266"/>
      <c r="C113" s="266"/>
      <c r="D113" s="266"/>
      <c r="E113" s="267"/>
      <c r="F113" s="77" t="s">
        <v>27</v>
      </c>
      <c r="G113" s="85">
        <v>100</v>
      </c>
      <c r="I113" s="2"/>
      <c r="J113" s="2"/>
      <c r="K113" s="2"/>
      <c r="L113" s="2"/>
      <c r="M113" s="2"/>
    </row>
    <row r="114" spans="1:13" s="1" customFormat="1" ht="409.6">
      <c r="A114" s="266"/>
      <c r="B114" s="266"/>
      <c r="C114" s="266"/>
      <c r="D114" s="266"/>
      <c r="E114" s="267"/>
      <c r="F114" s="77" t="s">
        <v>35</v>
      </c>
      <c r="G114" s="86">
        <v>100</v>
      </c>
      <c r="I114" s="2"/>
      <c r="J114" s="2"/>
      <c r="K114" s="2"/>
      <c r="L114" s="2"/>
      <c r="M114" s="2"/>
    </row>
    <row r="115" spans="1:13" s="1" customFormat="1" ht="409.6">
      <c r="A115" s="266"/>
      <c r="B115" s="266"/>
      <c r="C115" s="266"/>
      <c r="D115" s="266"/>
      <c r="E115" s="267"/>
      <c r="F115" s="77" t="s">
        <v>28</v>
      </c>
      <c r="G115" s="85">
        <v>100</v>
      </c>
      <c r="I115" s="2"/>
      <c r="J115" s="2"/>
      <c r="K115" s="2"/>
      <c r="L115" s="2"/>
      <c r="M115" s="2"/>
    </row>
    <row r="116" spans="1:13" s="1" customFormat="1" ht="33">
      <c r="A116" s="40" t="s">
        <v>115</v>
      </c>
      <c r="B116" s="40" t="s">
        <v>256</v>
      </c>
      <c r="C116" s="40" t="s">
        <v>116</v>
      </c>
      <c r="D116" s="40" t="s">
        <v>64</v>
      </c>
      <c r="E116" s="163" t="s">
        <v>144</v>
      </c>
      <c r="F116" s="77" t="s">
        <v>37</v>
      </c>
      <c r="G116" s="45">
        <f>(G115*100)/G112</f>
        <v>100</v>
      </c>
      <c r="I116" s="2"/>
      <c r="J116" s="2"/>
      <c r="K116" s="2"/>
      <c r="L116" s="2"/>
      <c r="M116" s="2"/>
    </row>
    <row r="117" spans="1:13" s="1" customFormat="1" ht="409.6">
      <c r="A117" s="260" t="s">
        <v>29</v>
      </c>
      <c r="B117" s="260"/>
      <c r="C117" s="260"/>
      <c r="D117" s="260"/>
      <c r="E117" s="260"/>
      <c r="F117" s="260"/>
      <c r="G117" s="260"/>
      <c r="I117" s="2"/>
      <c r="J117" s="2"/>
      <c r="K117" s="2"/>
      <c r="L117" s="2"/>
      <c r="M117" s="2"/>
    </row>
    <row r="118" spans="1:13" s="1" customFormat="1" ht="409.6">
      <c r="A118" s="258" t="s">
        <v>255</v>
      </c>
      <c r="B118" s="258"/>
      <c r="C118" s="258"/>
      <c r="D118" s="258"/>
      <c r="E118" s="258"/>
      <c r="F118" s="258"/>
      <c r="G118" s="258"/>
      <c r="I118" s="2"/>
      <c r="J118" s="2"/>
      <c r="K118" s="2"/>
      <c r="L118" s="2"/>
      <c r="M118" s="2"/>
    </row>
    <row r="119" spans="1:13" s="1" customFormat="1" ht="60.75" customHeight="1">
      <c r="A119" s="83" t="s">
        <v>51</v>
      </c>
      <c r="B119" s="324" t="s">
        <v>1732</v>
      </c>
      <c r="C119" s="324"/>
      <c r="D119" s="324"/>
      <c r="E119" s="324"/>
      <c r="F119" s="324"/>
      <c r="G119" s="324"/>
      <c r="I119" s="2"/>
      <c r="J119" s="2"/>
      <c r="K119" s="2"/>
      <c r="L119" s="2"/>
      <c r="M119" s="2"/>
    </row>
    <row r="120" spans="1:13" s="1" customFormat="1" ht="409.6">
      <c r="A120" s="258" t="s">
        <v>246</v>
      </c>
      <c r="B120" s="258"/>
      <c r="C120" s="258"/>
      <c r="D120" s="258"/>
      <c r="E120" s="258"/>
      <c r="F120" s="258"/>
      <c r="G120" s="258"/>
      <c r="I120" s="2"/>
      <c r="J120" s="2"/>
      <c r="K120" s="2"/>
      <c r="L120" s="2"/>
      <c r="M120" s="2"/>
    </row>
    <row r="121" spans="1:13" s="1" customFormat="1" ht="33.75" customHeight="1">
      <c r="A121" s="83" t="s">
        <v>51</v>
      </c>
      <c r="B121" s="262" t="s">
        <v>915</v>
      </c>
      <c r="C121" s="262"/>
      <c r="D121" s="262"/>
      <c r="E121" s="262"/>
      <c r="F121" s="262"/>
      <c r="G121" s="262"/>
      <c r="I121" s="2"/>
      <c r="J121" s="2"/>
      <c r="K121" s="2"/>
      <c r="L121" s="2"/>
      <c r="M121" s="2"/>
    </row>
    <row r="122" spans="1:13" s="1" customFormat="1" ht="409.6">
      <c r="A122" s="258" t="s">
        <v>254</v>
      </c>
      <c r="B122" s="258"/>
      <c r="C122" s="258"/>
      <c r="D122" s="258"/>
      <c r="E122" s="258"/>
      <c r="F122" s="258"/>
      <c r="G122" s="258"/>
      <c r="I122" s="2"/>
      <c r="J122" s="2"/>
      <c r="K122" s="2"/>
      <c r="L122" s="2"/>
      <c r="M122" s="2"/>
    </row>
    <row r="123" spans="1:13" s="1" customFormat="1" ht="409.6">
      <c r="A123" s="83" t="s">
        <v>51</v>
      </c>
      <c r="B123" s="262" t="s">
        <v>916</v>
      </c>
      <c r="C123" s="262"/>
      <c r="D123" s="262"/>
      <c r="E123" s="262"/>
      <c r="F123" s="262"/>
      <c r="G123" s="262"/>
      <c r="I123" s="2"/>
      <c r="J123" s="2"/>
      <c r="K123" s="2"/>
      <c r="L123" s="2"/>
      <c r="M123" s="2"/>
    </row>
    <row r="124" spans="1:13" s="1" customFormat="1" ht="409.6">
      <c r="A124" s="258" t="s">
        <v>245</v>
      </c>
      <c r="B124" s="258"/>
      <c r="C124" s="258"/>
      <c r="D124" s="258"/>
      <c r="E124" s="258"/>
      <c r="F124" s="258"/>
      <c r="G124" s="258"/>
      <c r="I124" s="2"/>
      <c r="J124" s="2"/>
      <c r="K124" s="2"/>
      <c r="L124" s="2"/>
      <c r="M124" s="2"/>
    </row>
    <row r="125" spans="1:13" s="1" customFormat="1" ht="32.25" customHeight="1">
      <c r="A125" s="83" t="s">
        <v>51</v>
      </c>
      <c r="B125" s="262" t="s">
        <v>917</v>
      </c>
      <c r="C125" s="262"/>
      <c r="D125" s="262"/>
      <c r="E125" s="262"/>
      <c r="F125" s="262"/>
      <c r="G125" s="262"/>
      <c r="I125" s="2"/>
      <c r="J125" s="2"/>
      <c r="K125" s="2"/>
      <c r="L125" s="2"/>
      <c r="M125" s="2"/>
    </row>
    <row r="126" spans="1:13" s="1" customFormat="1" ht="409.6">
      <c r="A126" s="258" t="s">
        <v>253</v>
      </c>
      <c r="B126" s="258"/>
      <c r="C126" s="258"/>
      <c r="D126" s="258"/>
      <c r="E126" s="258"/>
      <c r="F126" s="258"/>
      <c r="G126" s="258"/>
      <c r="I126" s="2"/>
      <c r="J126" s="2"/>
      <c r="K126" s="2"/>
      <c r="L126" s="2"/>
      <c r="M126" s="2"/>
    </row>
    <row r="127" spans="1:13" s="1" customFormat="1" ht="409.6">
      <c r="A127" s="83" t="s">
        <v>51</v>
      </c>
      <c r="B127" s="262" t="s">
        <v>918</v>
      </c>
      <c r="C127" s="262"/>
      <c r="D127" s="262"/>
      <c r="E127" s="262"/>
      <c r="F127" s="262"/>
      <c r="G127" s="262"/>
      <c r="I127" s="2"/>
      <c r="J127" s="2"/>
      <c r="K127" s="2"/>
      <c r="L127" s="2"/>
      <c r="M127" s="2"/>
    </row>
    <row r="128" spans="1:13" s="1" customFormat="1" ht="409.6">
      <c r="A128" s="258" t="s">
        <v>252</v>
      </c>
      <c r="B128" s="258"/>
      <c r="C128" s="258"/>
      <c r="D128" s="258"/>
      <c r="E128" s="258"/>
      <c r="F128" s="258"/>
      <c r="G128" s="258"/>
      <c r="I128" s="2"/>
      <c r="J128" s="2"/>
      <c r="K128" s="2"/>
      <c r="L128" s="2"/>
      <c r="M128" s="2"/>
    </row>
    <row r="129" spans="1:13" s="1" customFormat="1" ht="409.6">
      <c r="A129" s="83" t="s">
        <v>51</v>
      </c>
      <c r="B129" s="262" t="s">
        <v>919</v>
      </c>
      <c r="C129" s="262"/>
      <c r="D129" s="262"/>
      <c r="E129" s="262"/>
      <c r="F129" s="262"/>
      <c r="G129" s="262"/>
      <c r="I129" s="2"/>
      <c r="J129" s="2"/>
      <c r="K129" s="2"/>
      <c r="L129" s="2"/>
      <c r="M129" s="2"/>
    </row>
    <row r="130" spans="1:13" s="1" customFormat="1" ht="409.6">
      <c r="A130" s="258" t="s">
        <v>251</v>
      </c>
      <c r="B130" s="258"/>
      <c r="C130" s="258"/>
      <c r="D130" s="258"/>
      <c r="E130" s="258"/>
      <c r="F130" s="258"/>
      <c r="G130" s="258"/>
      <c r="I130" s="2"/>
      <c r="J130" s="2"/>
      <c r="K130" s="2"/>
      <c r="L130" s="2"/>
      <c r="M130" s="2"/>
    </row>
    <row r="131" spans="1:13" s="1" customFormat="1" ht="35.25" customHeight="1">
      <c r="A131" s="83" t="s">
        <v>51</v>
      </c>
      <c r="B131" s="262" t="s">
        <v>920</v>
      </c>
      <c r="C131" s="262"/>
      <c r="D131" s="262"/>
      <c r="E131" s="262"/>
      <c r="F131" s="262"/>
      <c r="G131" s="262"/>
      <c r="I131" s="2"/>
      <c r="J131" s="2"/>
      <c r="K131" s="2"/>
      <c r="L131" s="2"/>
      <c r="M131" s="2"/>
    </row>
    <row r="132" spans="1:13" s="1" customFormat="1" ht="409.6">
      <c r="A132" s="258" t="s">
        <v>250</v>
      </c>
      <c r="B132" s="258"/>
      <c r="C132" s="258"/>
      <c r="D132" s="258"/>
      <c r="E132" s="258"/>
      <c r="F132" s="258"/>
      <c r="G132" s="258"/>
      <c r="I132" s="2"/>
      <c r="J132" s="2"/>
      <c r="K132" s="2"/>
      <c r="L132" s="2"/>
      <c r="M132" s="2"/>
    </row>
    <row r="133" spans="1:13" s="1" customFormat="1" ht="48.75" customHeight="1">
      <c r="A133" s="83" t="s">
        <v>51</v>
      </c>
      <c r="B133" s="262" t="s">
        <v>921</v>
      </c>
      <c r="C133" s="262"/>
      <c r="D133" s="262"/>
      <c r="E133" s="262"/>
      <c r="F133" s="262"/>
      <c r="G133" s="262"/>
      <c r="I133" s="2"/>
      <c r="J133" s="2"/>
      <c r="K133" s="2"/>
      <c r="L133" s="2"/>
      <c r="M133" s="2"/>
    </row>
    <row r="134" spans="1:13" s="1" customFormat="1" ht="409.6">
      <c r="A134" s="258" t="s">
        <v>244</v>
      </c>
      <c r="B134" s="258"/>
      <c r="C134" s="258"/>
      <c r="D134" s="258"/>
      <c r="E134" s="258"/>
      <c r="F134" s="258"/>
      <c r="G134" s="258"/>
      <c r="I134" s="2"/>
      <c r="J134" s="2"/>
      <c r="K134" s="2"/>
      <c r="L134" s="2"/>
      <c r="M134" s="2"/>
    </row>
    <row r="135" spans="1:13" s="1" customFormat="1" ht="30.75" customHeight="1">
      <c r="A135" s="83" t="s">
        <v>51</v>
      </c>
      <c r="B135" s="262" t="s">
        <v>922</v>
      </c>
      <c r="C135" s="262"/>
      <c r="D135" s="262"/>
      <c r="E135" s="262"/>
      <c r="F135" s="262"/>
      <c r="G135" s="262"/>
      <c r="I135" s="2"/>
      <c r="J135" s="2"/>
      <c r="K135" s="2"/>
      <c r="L135" s="2"/>
      <c r="M135" s="2"/>
    </row>
    <row r="136" spans="1:13" s="1" customFormat="1" ht="409.6">
      <c r="A136" s="258" t="s">
        <v>249</v>
      </c>
      <c r="B136" s="258"/>
      <c r="C136" s="258"/>
      <c r="D136" s="258"/>
      <c r="E136" s="258"/>
      <c r="F136" s="258"/>
      <c r="G136" s="258"/>
      <c r="I136" s="2"/>
      <c r="J136" s="2"/>
      <c r="K136" s="2"/>
      <c r="L136" s="2"/>
      <c r="M136" s="2"/>
    </row>
    <row r="137" spans="1:13" s="1" customFormat="1" ht="409.6">
      <c r="A137" s="83" t="s">
        <v>51</v>
      </c>
      <c r="B137" s="262" t="s">
        <v>923</v>
      </c>
      <c r="C137" s="262"/>
      <c r="D137" s="262"/>
      <c r="E137" s="262"/>
      <c r="F137" s="262"/>
      <c r="G137" s="262"/>
      <c r="I137" s="2"/>
      <c r="J137" s="2"/>
      <c r="K137" s="2"/>
      <c r="L137" s="2"/>
      <c r="M137" s="2"/>
    </row>
    <row r="138" spans="1:13" s="1" customFormat="1" ht="409.6">
      <c r="A138" s="258" t="s">
        <v>248</v>
      </c>
      <c r="B138" s="258"/>
      <c r="C138" s="258"/>
      <c r="D138" s="258"/>
      <c r="E138" s="258"/>
      <c r="F138" s="258"/>
      <c r="G138" s="258"/>
      <c r="I138" s="2"/>
      <c r="J138" s="2"/>
      <c r="K138" s="2"/>
      <c r="L138" s="2"/>
      <c r="M138" s="2"/>
    </row>
    <row r="139" spans="1:13" s="1" customFormat="1" ht="409.6">
      <c r="A139" s="83" t="s">
        <v>51</v>
      </c>
      <c r="B139" s="262" t="s">
        <v>924</v>
      </c>
      <c r="C139" s="262"/>
      <c r="D139" s="262"/>
      <c r="E139" s="262"/>
      <c r="F139" s="262"/>
      <c r="G139" s="262"/>
      <c r="I139" s="2"/>
      <c r="J139" s="2"/>
      <c r="K139" s="2"/>
      <c r="L139" s="2"/>
      <c r="M139" s="2"/>
    </row>
    <row r="140" spans="1:13" s="1" customFormat="1" ht="409.6">
      <c r="A140" s="258" t="s">
        <v>247</v>
      </c>
      <c r="B140" s="258"/>
      <c r="C140" s="258"/>
      <c r="D140" s="258"/>
      <c r="E140" s="258"/>
      <c r="F140" s="258"/>
      <c r="G140" s="258"/>
      <c r="I140" s="2"/>
      <c r="J140" s="2"/>
      <c r="K140" s="2"/>
      <c r="L140" s="2"/>
      <c r="M140" s="2"/>
    </row>
    <row r="141" spans="1:13" s="1" customFormat="1" ht="34.5" customHeight="1">
      <c r="A141" s="83" t="s">
        <v>51</v>
      </c>
      <c r="B141" s="262" t="s">
        <v>925</v>
      </c>
      <c r="C141" s="262"/>
      <c r="D141" s="262"/>
      <c r="E141" s="262"/>
      <c r="F141" s="262"/>
      <c r="G141" s="262"/>
      <c r="I141" s="2"/>
      <c r="J141" s="2"/>
      <c r="K141" s="2"/>
      <c r="L141" s="2"/>
      <c r="M141" s="2"/>
    </row>
    <row r="142" spans="1:13" s="1" customFormat="1" ht="409.6">
      <c r="A142" s="258" t="s">
        <v>118</v>
      </c>
      <c r="B142" s="258"/>
      <c r="C142" s="258"/>
      <c r="D142" s="258"/>
      <c r="E142" s="258"/>
      <c r="F142" s="258"/>
      <c r="G142" s="258"/>
      <c r="I142" s="2"/>
      <c r="J142" s="2"/>
      <c r="K142" s="2"/>
      <c r="L142" s="2"/>
      <c r="M142" s="2"/>
    </row>
    <row r="143" spans="1:13" s="1" customFormat="1" ht="33.75" customHeight="1">
      <c r="A143" s="83" t="s">
        <v>51</v>
      </c>
      <c r="B143" s="262" t="s">
        <v>926</v>
      </c>
      <c r="C143" s="262"/>
      <c r="D143" s="262"/>
      <c r="E143" s="262"/>
      <c r="F143" s="262"/>
      <c r="G143" s="262"/>
      <c r="I143" s="2"/>
      <c r="J143" s="2"/>
      <c r="K143" s="2"/>
      <c r="L143" s="2"/>
      <c r="M143" s="2"/>
    </row>
    <row r="144" spans="1:13" s="1" customFormat="1" ht="409.6">
      <c r="A144" s="258" t="s">
        <v>115</v>
      </c>
      <c r="B144" s="258"/>
      <c r="C144" s="258"/>
      <c r="D144" s="258"/>
      <c r="E144" s="258"/>
      <c r="F144" s="258"/>
      <c r="G144" s="258"/>
      <c r="I144" s="2"/>
      <c r="J144" s="2"/>
      <c r="K144" s="2"/>
      <c r="L144" s="2"/>
      <c r="M144" s="2"/>
    </row>
    <row r="145" spans="1:13" s="1" customFormat="1" ht="409.6">
      <c r="A145" s="83" t="s">
        <v>51</v>
      </c>
      <c r="B145" s="262" t="s">
        <v>927</v>
      </c>
      <c r="C145" s="262"/>
      <c r="D145" s="262"/>
      <c r="E145" s="262"/>
      <c r="F145" s="262"/>
      <c r="G145" s="262"/>
      <c r="I145" s="2"/>
      <c r="J145" s="2"/>
      <c r="K145" s="2"/>
      <c r="L145" s="2"/>
      <c r="M145" s="2"/>
    </row>
    <row r="146" spans="1:13" s="1" customFormat="1" ht="409.6">
      <c r="A146" s="259"/>
      <c r="B146" s="259"/>
      <c r="C146" s="259"/>
      <c r="D146" s="259"/>
      <c r="E146" s="259"/>
      <c r="F146" s="259"/>
      <c r="G146" s="259"/>
      <c r="I146" s="2"/>
      <c r="J146" s="2"/>
      <c r="K146" s="2"/>
      <c r="L146" s="2"/>
      <c r="M146" s="2"/>
    </row>
    <row r="147" spans="1:13" s="1" customFormat="1" ht="409.6">
      <c r="A147" s="260" t="s">
        <v>36</v>
      </c>
      <c r="B147" s="260"/>
      <c r="C147" s="260"/>
      <c r="D147" s="260"/>
      <c r="E147" s="260"/>
      <c r="F147" s="260"/>
      <c r="G147" s="260"/>
      <c r="I147" s="2"/>
      <c r="J147" s="2"/>
      <c r="K147" s="2"/>
      <c r="L147" s="2"/>
      <c r="M147" s="2"/>
    </row>
    <row r="148" spans="1:13" ht="409.6">
      <c r="A148" s="258" t="s">
        <v>246</v>
      </c>
      <c r="B148" s="258"/>
      <c r="C148" s="258"/>
      <c r="D148" s="258"/>
      <c r="E148" s="258"/>
      <c r="F148" s="258"/>
      <c r="G148" s="258"/>
    </row>
    <row r="149" spans="1:13" ht="33">
      <c r="A149" s="88" t="s">
        <v>31</v>
      </c>
      <c r="B149" s="341" t="s">
        <v>103</v>
      </c>
      <c r="C149" s="341"/>
      <c r="D149" s="341"/>
      <c r="E149" s="341"/>
      <c r="F149" s="341"/>
      <c r="G149" s="341"/>
    </row>
    <row r="150" spans="1:13" ht="409.6">
      <c r="A150" s="88" t="s">
        <v>32</v>
      </c>
      <c r="B150" s="341" t="s">
        <v>70</v>
      </c>
      <c r="C150" s="341"/>
      <c r="D150" s="341"/>
      <c r="E150" s="341"/>
      <c r="F150" s="341"/>
      <c r="G150" s="341"/>
    </row>
    <row r="151" spans="1:13" ht="409.6">
      <c r="A151" s="88" t="s">
        <v>33</v>
      </c>
      <c r="B151" s="342" t="s">
        <v>70</v>
      </c>
      <c r="C151" s="342"/>
      <c r="D151" s="342"/>
      <c r="E151" s="342"/>
      <c r="F151" s="342"/>
      <c r="G151" s="342"/>
    </row>
    <row r="152" spans="1:13" ht="409.6">
      <c r="A152" s="258" t="s">
        <v>245</v>
      </c>
      <c r="B152" s="258"/>
      <c r="C152" s="258"/>
      <c r="D152" s="258"/>
      <c r="E152" s="258"/>
      <c r="F152" s="258"/>
      <c r="G152" s="258"/>
    </row>
    <row r="153" spans="1:13" ht="33">
      <c r="A153" s="88" t="s">
        <v>31</v>
      </c>
      <c r="B153" s="341" t="s">
        <v>103</v>
      </c>
      <c r="C153" s="341"/>
      <c r="D153" s="341"/>
      <c r="E153" s="341"/>
      <c r="F153" s="341"/>
      <c r="G153" s="341"/>
    </row>
    <row r="154" spans="1:13" ht="409.6">
      <c r="A154" s="88" t="s">
        <v>32</v>
      </c>
      <c r="B154" s="341" t="s">
        <v>70</v>
      </c>
      <c r="C154" s="341"/>
      <c r="D154" s="341"/>
      <c r="E154" s="341"/>
      <c r="F154" s="341"/>
      <c r="G154" s="341"/>
    </row>
    <row r="155" spans="1:13" ht="409.6">
      <c r="A155" s="88" t="s">
        <v>33</v>
      </c>
      <c r="B155" s="342" t="s">
        <v>70</v>
      </c>
      <c r="C155" s="342"/>
      <c r="D155" s="342"/>
      <c r="E155" s="342"/>
      <c r="F155" s="342"/>
      <c r="G155" s="342"/>
    </row>
    <row r="156" spans="1:13" ht="409.6">
      <c r="A156" s="258" t="s">
        <v>244</v>
      </c>
      <c r="B156" s="258"/>
      <c r="C156" s="258"/>
      <c r="D156" s="258"/>
      <c r="E156" s="258"/>
      <c r="F156" s="258"/>
      <c r="G156" s="258"/>
    </row>
    <row r="157" spans="1:13" ht="33">
      <c r="A157" s="88" t="s">
        <v>31</v>
      </c>
      <c r="B157" s="341" t="s">
        <v>103</v>
      </c>
      <c r="C157" s="341"/>
      <c r="D157" s="341"/>
      <c r="E157" s="341"/>
      <c r="F157" s="341"/>
      <c r="G157" s="341"/>
    </row>
    <row r="158" spans="1:13" ht="409.6">
      <c r="A158" s="88" t="s">
        <v>32</v>
      </c>
      <c r="B158" s="341" t="s">
        <v>70</v>
      </c>
      <c r="C158" s="341"/>
      <c r="D158" s="341"/>
      <c r="E158" s="341"/>
      <c r="F158" s="341"/>
      <c r="G158" s="341"/>
    </row>
    <row r="159" spans="1:13" ht="409.6">
      <c r="A159" s="88" t="s">
        <v>33</v>
      </c>
      <c r="B159" s="342" t="s">
        <v>70</v>
      </c>
      <c r="C159" s="342"/>
      <c r="D159" s="342"/>
      <c r="E159" s="342"/>
      <c r="F159" s="342"/>
      <c r="G159" s="342"/>
    </row>
    <row r="160" spans="1:13" ht="409.6">
      <c r="A160" s="259"/>
      <c r="B160" s="259"/>
      <c r="C160" s="259"/>
      <c r="D160" s="259"/>
      <c r="E160" s="259"/>
      <c r="F160" s="259"/>
      <c r="G160" s="259"/>
    </row>
    <row r="161" spans="1:13" ht="409.6">
      <c r="A161" s="260" t="s">
        <v>155</v>
      </c>
      <c r="B161" s="260"/>
      <c r="C161" s="260"/>
      <c r="D161" s="260"/>
      <c r="E161" s="260"/>
      <c r="F161" s="260"/>
      <c r="G161" s="260"/>
    </row>
    <row r="162" spans="1:13" ht="409.6">
      <c r="A162" s="258" t="s">
        <v>118</v>
      </c>
      <c r="B162" s="258"/>
      <c r="C162" s="258"/>
      <c r="D162" s="258"/>
      <c r="E162" s="258"/>
      <c r="F162" s="258"/>
      <c r="G162" s="258"/>
    </row>
    <row r="163" spans="1:13" s="1" customFormat="1" ht="56.25" customHeight="1">
      <c r="A163" s="83" t="s">
        <v>51</v>
      </c>
      <c r="B163" s="262" t="s">
        <v>208</v>
      </c>
      <c r="C163" s="262"/>
      <c r="D163" s="262"/>
      <c r="E163" s="262"/>
      <c r="F163" s="262"/>
      <c r="G163" s="262"/>
      <c r="I163" s="2"/>
      <c r="J163" s="2"/>
      <c r="K163" s="2"/>
      <c r="L163" s="2"/>
      <c r="M163" s="2"/>
    </row>
    <row r="164" spans="1:13" s="1" customFormat="1" ht="409.6">
      <c r="A164" s="258" t="s">
        <v>115</v>
      </c>
      <c r="B164" s="258"/>
      <c r="C164" s="258"/>
      <c r="D164" s="258"/>
      <c r="E164" s="258"/>
      <c r="F164" s="258"/>
      <c r="G164" s="258"/>
      <c r="I164" s="2"/>
      <c r="J164" s="2"/>
      <c r="K164" s="2"/>
      <c r="L164" s="2"/>
      <c r="M164" s="2"/>
    </row>
    <row r="165" spans="1:13" s="1" customFormat="1" ht="56.25" customHeight="1">
      <c r="A165" s="83" t="s">
        <v>51</v>
      </c>
      <c r="B165" s="262" t="s">
        <v>239</v>
      </c>
      <c r="C165" s="262"/>
      <c r="D165" s="262"/>
      <c r="E165" s="262"/>
      <c r="F165" s="262"/>
      <c r="G165" s="262"/>
      <c r="I165" s="2"/>
      <c r="J165" s="2"/>
      <c r="K165" s="2"/>
      <c r="L165" s="2"/>
      <c r="M165" s="2"/>
    </row>
    <row r="166" spans="1:13" s="1" customFormat="1" ht="409.6">
      <c r="A166" s="259"/>
      <c r="B166" s="259"/>
      <c r="C166" s="259"/>
      <c r="D166" s="259"/>
      <c r="E166" s="259"/>
      <c r="F166" s="259"/>
      <c r="G166" s="259"/>
      <c r="I166" s="2"/>
      <c r="J166" s="2"/>
      <c r="K166" s="2"/>
      <c r="L166" s="2"/>
      <c r="M166" s="2"/>
    </row>
  </sheetData>
  <mergeCells count="168">
    <mergeCell ref="A5:C5"/>
    <mergeCell ref="D5:G5"/>
    <mergeCell ref="A6:C6"/>
    <mergeCell ref="D6:G6"/>
    <mergeCell ref="A7:C7"/>
    <mergeCell ref="D7:G7"/>
    <mergeCell ref="A8:G8"/>
    <mergeCell ref="A1:C1"/>
    <mergeCell ref="D1:G1"/>
    <mergeCell ref="A2:G2"/>
    <mergeCell ref="A3:G3"/>
    <mergeCell ref="A4:C4"/>
    <mergeCell ref="D4:G4"/>
    <mergeCell ref="A17:B17"/>
    <mergeCell ref="C17:G17"/>
    <mergeCell ref="A18:B18"/>
    <mergeCell ref="C18:G18"/>
    <mergeCell ref="A19:G19"/>
    <mergeCell ref="A20:B21"/>
    <mergeCell ref="C20:D20"/>
    <mergeCell ref="C21:D21"/>
    <mergeCell ref="A9:G9"/>
    <mergeCell ref="A10:G10"/>
    <mergeCell ref="A14:G14"/>
    <mergeCell ref="A15:B15"/>
    <mergeCell ref="C15:G15"/>
    <mergeCell ref="A16:B16"/>
    <mergeCell ref="C16:G16"/>
    <mergeCell ref="A11:G11"/>
    <mergeCell ref="A12:G12"/>
    <mergeCell ref="A13:G13"/>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111:A115"/>
    <mergeCell ref="B111:B115"/>
    <mergeCell ref="C111:C115"/>
    <mergeCell ref="D111:D115"/>
    <mergeCell ref="E111:E115"/>
    <mergeCell ref="A117:G117"/>
    <mergeCell ref="A99:A103"/>
    <mergeCell ref="B99:B103"/>
    <mergeCell ref="C99:C103"/>
    <mergeCell ref="D99:D103"/>
    <mergeCell ref="E99:E103"/>
    <mergeCell ref="A105:A109"/>
    <mergeCell ref="B105:B109"/>
    <mergeCell ref="C105:C109"/>
    <mergeCell ref="D105:D109"/>
    <mergeCell ref="E105:E109"/>
    <mergeCell ref="A124:G124"/>
    <mergeCell ref="B125:G125"/>
    <mergeCell ref="A126:G126"/>
    <mergeCell ref="B127:G127"/>
    <mergeCell ref="A128:G128"/>
    <mergeCell ref="B129:G129"/>
    <mergeCell ref="A118:G118"/>
    <mergeCell ref="B119:G119"/>
    <mergeCell ref="A120:G120"/>
    <mergeCell ref="B121:G121"/>
    <mergeCell ref="A122:G122"/>
    <mergeCell ref="B123:G123"/>
    <mergeCell ref="A136:G136"/>
    <mergeCell ref="B137:G137"/>
    <mergeCell ref="A138:G138"/>
    <mergeCell ref="B139:G139"/>
    <mergeCell ref="A140:G140"/>
    <mergeCell ref="B141:G141"/>
    <mergeCell ref="A130:G130"/>
    <mergeCell ref="B131:G131"/>
    <mergeCell ref="A132:G132"/>
    <mergeCell ref="B133:G133"/>
    <mergeCell ref="A134:G134"/>
    <mergeCell ref="B135:G135"/>
    <mergeCell ref="A148:G148"/>
    <mergeCell ref="B149:G149"/>
    <mergeCell ref="B150:G150"/>
    <mergeCell ref="B151:G151"/>
    <mergeCell ref="A152:G152"/>
    <mergeCell ref="B153:G153"/>
    <mergeCell ref="A142:G142"/>
    <mergeCell ref="B143:G143"/>
    <mergeCell ref="A144:G144"/>
    <mergeCell ref="B145:G145"/>
    <mergeCell ref="A146:G146"/>
    <mergeCell ref="A147:G147"/>
    <mergeCell ref="A166:G166"/>
    <mergeCell ref="A160:G160"/>
    <mergeCell ref="A161:G161"/>
    <mergeCell ref="A162:G162"/>
    <mergeCell ref="B163:G163"/>
    <mergeCell ref="A164:G164"/>
    <mergeCell ref="B165:G165"/>
    <mergeCell ref="B154:G154"/>
    <mergeCell ref="B155:G155"/>
    <mergeCell ref="A156:G156"/>
    <mergeCell ref="B157:G157"/>
    <mergeCell ref="B158:G158"/>
    <mergeCell ref="B159:G159"/>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249977111117893"/>
  </sheetPr>
  <dimension ref="A1:H248"/>
  <sheetViews>
    <sheetView showGridLines="0" zoomScale="70" zoomScaleNormal="70" workbookViewId="0">
      <selection activeCell="A11" sqref="A11:G11"/>
    </sheetView>
  </sheetViews>
  <sheetFormatPr baseColWidth="10" defaultColWidth="11.42578125"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37" customWidth="1"/>
    <col min="8" max="8" width="11.42578125" style="1"/>
    <col min="9" max="16384" width="11.42578125" style="2"/>
  </cols>
  <sheetData>
    <row r="1" spans="1:7" ht="17.25" thickBot="1">
      <c r="A1" s="287" t="s">
        <v>0</v>
      </c>
      <c r="B1" s="287"/>
      <c r="C1" s="287"/>
      <c r="D1" s="288" t="s">
        <v>914</v>
      </c>
      <c r="E1" s="288"/>
      <c r="F1" s="288"/>
      <c r="G1" s="288"/>
    </row>
    <row r="2" spans="1:7" ht="17.25" thickTop="1">
      <c r="A2" s="289"/>
      <c r="B2" s="289"/>
      <c r="C2" s="289"/>
      <c r="D2" s="289"/>
      <c r="E2" s="289"/>
      <c r="F2" s="289"/>
      <c r="G2" s="289"/>
    </row>
    <row r="3" spans="1:7">
      <c r="A3" s="290" t="s">
        <v>1</v>
      </c>
      <c r="B3" s="290"/>
      <c r="C3" s="290"/>
      <c r="D3" s="290"/>
      <c r="E3" s="290"/>
      <c r="F3" s="290"/>
      <c r="G3" s="290"/>
    </row>
    <row r="4" spans="1:7">
      <c r="A4" s="282" t="s">
        <v>2</v>
      </c>
      <c r="B4" s="282"/>
      <c r="C4" s="282"/>
      <c r="D4" s="274" t="s">
        <v>105</v>
      </c>
      <c r="E4" s="274"/>
      <c r="F4" s="274"/>
      <c r="G4" s="274"/>
    </row>
    <row r="5" spans="1:7">
      <c r="A5" s="282" t="s">
        <v>3</v>
      </c>
      <c r="B5" s="282"/>
      <c r="C5" s="282"/>
      <c r="D5" s="274" t="s">
        <v>48</v>
      </c>
      <c r="E5" s="274"/>
      <c r="F5" s="274"/>
      <c r="G5" s="274"/>
    </row>
    <row r="6" spans="1:7">
      <c r="A6" s="282" t="s">
        <v>4</v>
      </c>
      <c r="B6" s="282"/>
      <c r="C6" s="282"/>
      <c r="D6" s="274" t="s">
        <v>49</v>
      </c>
      <c r="E6" s="274"/>
      <c r="F6" s="274"/>
      <c r="G6" s="274"/>
    </row>
    <row r="7" spans="1:7">
      <c r="A7" s="283" t="s">
        <v>43</v>
      </c>
      <c r="B7" s="284"/>
      <c r="C7" s="285"/>
      <c r="D7" s="286" t="s">
        <v>352</v>
      </c>
      <c r="E7" s="286"/>
      <c r="F7" s="286"/>
      <c r="G7" s="286"/>
    </row>
    <row r="8" spans="1:7">
      <c r="A8" s="291" t="s">
        <v>5</v>
      </c>
      <c r="B8" s="292"/>
      <c r="C8" s="292"/>
      <c r="D8" s="292"/>
      <c r="E8" s="292"/>
      <c r="F8" s="292"/>
      <c r="G8" s="293"/>
    </row>
    <row r="9" spans="1:7">
      <c r="A9" s="267" t="s">
        <v>45</v>
      </c>
      <c r="B9" s="267"/>
      <c r="C9" s="267"/>
      <c r="D9" s="267"/>
      <c r="E9" s="267"/>
      <c r="F9" s="267"/>
      <c r="G9" s="267"/>
    </row>
    <row r="10" spans="1:7">
      <c r="A10" s="258" t="s">
        <v>46</v>
      </c>
      <c r="B10" s="258"/>
      <c r="C10" s="258"/>
      <c r="D10" s="258"/>
      <c r="E10" s="258"/>
      <c r="F10" s="258"/>
      <c r="G10" s="258"/>
    </row>
    <row r="11" spans="1:7">
      <c r="A11" s="274" t="s">
        <v>243</v>
      </c>
      <c r="B11" s="274"/>
      <c r="C11" s="274"/>
      <c r="D11" s="274"/>
      <c r="E11" s="274"/>
      <c r="F11" s="274"/>
      <c r="G11" s="274"/>
    </row>
    <row r="12" spans="1:7">
      <c r="A12" s="274" t="s">
        <v>47</v>
      </c>
      <c r="B12" s="274"/>
      <c r="C12" s="274"/>
      <c r="D12" s="274"/>
      <c r="E12" s="274"/>
      <c r="F12" s="274"/>
      <c r="G12" s="274"/>
    </row>
    <row r="13" spans="1:7">
      <c r="A13" s="274" t="s">
        <v>121</v>
      </c>
      <c r="B13" s="274"/>
      <c r="C13" s="274"/>
      <c r="D13" s="274"/>
      <c r="E13" s="274"/>
      <c r="F13" s="274"/>
      <c r="G13" s="274"/>
    </row>
    <row r="14" spans="1:7">
      <c r="A14" s="267" t="s">
        <v>6</v>
      </c>
      <c r="B14" s="267"/>
      <c r="C14" s="267"/>
      <c r="D14" s="267"/>
      <c r="E14" s="267"/>
      <c r="F14" s="267"/>
      <c r="G14" s="267"/>
    </row>
    <row r="15" spans="1:7">
      <c r="A15" s="258" t="s">
        <v>7</v>
      </c>
      <c r="B15" s="258"/>
      <c r="C15" s="274" t="s">
        <v>44</v>
      </c>
      <c r="D15" s="274"/>
      <c r="E15" s="274"/>
      <c r="F15" s="274"/>
      <c r="G15" s="274"/>
    </row>
    <row r="16" spans="1:7">
      <c r="A16" s="258" t="s">
        <v>8</v>
      </c>
      <c r="B16" s="258"/>
      <c r="C16" s="274" t="s">
        <v>52</v>
      </c>
      <c r="D16" s="274"/>
      <c r="E16" s="274"/>
      <c r="F16" s="274"/>
      <c r="G16" s="274"/>
    </row>
    <row r="17" spans="1:7">
      <c r="A17" s="258" t="s">
        <v>9</v>
      </c>
      <c r="B17" s="258"/>
      <c r="C17" s="274" t="s">
        <v>54</v>
      </c>
      <c r="D17" s="274"/>
      <c r="E17" s="274"/>
      <c r="F17" s="274"/>
      <c r="G17" s="274"/>
    </row>
    <row r="18" spans="1:7">
      <c r="A18" s="258" t="s">
        <v>10</v>
      </c>
      <c r="B18" s="258"/>
      <c r="C18" s="274" t="s">
        <v>53</v>
      </c>
      <c r="D18" s="274"/>
      <c r="E18" s="274"/>
      <c r="F18" s="274"/>
      <c r="G18" s="274"/>
    </row>
    <row r="19" spans="1:7">
      <c r="A19" s="260" t="s">
        <v>11</v>
      </c>
      <c r="B19" s="260"/>
      <c r="C19" s="275"/>
      <c r="D19" s="275"/>
      <c r="E19" s="275"/>
      <c r="F19" s="275"/>
      <c r="G19" s="275"/>
    </row>
    <row r="20" spans="1:7">
      <c r="A20" s="276"/>
      <c r="B20" s="277"/>
      <c r="C20" s="278" t="s">
        <v>12</v>
      </c>
      <c r="D20" s="279"/>
      <c r="E20" s="73" t="s">
        <v>13</v>
      </c>
      <c r="F20" s="73" t="s">
        <v>14</v>
      </c>
      <c r="G20" s="30" t="s">
        <v>15</v>
      </c>
    </row>
    <row r="21" spans="1:7">
      <c r="A21" s="276"/>
      <c r="B21" s="277"/>
      <c r="C21" s="280" t="s">
        <v>16</v>
      </c>
      <c r="D21" s="281"/>
      <c r="E21" s="75" t="s">
        <v>16</v>
      </c>
      <c r="F21" s="75" t="s">
        <v>16</v>
      </c>
      <c r="G21" s="31"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260" t="s">
        <v>19</v>
      </c>
      <c r="B24" s="260"/>
      <c r="C24" s="260"/>
      <c r="D24" s="260"/>
      <c r="E24" s="260"/>
      <c r="F24" s="260"/>
      <c r="G24" s="260"/>
    </row>
    <row r="25" spans="1:7">
      <c r="A25" s="273" t="s">
        <v>38</v>
      </c>
      <c r="B25" s="273"/>
      <c r="C25" s="273"/>
      <c r="D25" s="273"/>
      <c r="E25" s="273"/>
      <c r="F25" s="273"/>
      <c r="G25" s="273"/>
    </row>
    <row r="26" spans="1:7">
      <c r="A26" s="268" t="s">
        <v>20</v>
      </c>
      <c r="B26" s="268"/>
      <c r="C26" s="268"/>
      <c r="D26" s="268"/>
      <c r="E26" s="268"/>
      <c r="F26" s="268" t="s">
        <v>21</v>
      </c>
      <c r="G26" s="268"/>
    </row>
    <row r="27" spans="1:7">
      <c r="A27" s="267" t="s">
        <v>22</v>
      </c>
      <c r="B27" s="267" t="s">
        <v>23</v>
      </c>
      <c r="C27" s="267" t="s">
        <v>30</v>
      </c>
      <c r="D27" s="267" t="s">
        <v>24</v>
      </c>
      <c r="E27" s="267" t="s">
        <v>25</v>
      </c>
      <c r="F27" s="72" t="s">
        <v>26</v>
      </c>
      <c r="G27" s="32">
        <v>1</v>
      </c>
    </row>
    <row r="28" spans="1:7">
      <c r="A28" s="267"/>
      <c r="B28" s="267"/>
      <c r="C28" s="267"/>
      <c r="D28" s="267"/>
      <c r="E28" s="267"/>
      <c r="F28" s="77" t="s">
        <v>34</v>
      </c>
      <c r="G28" s="33">
        <v>1</v>
      </c>
    </row>
    <row r="29" spans="1:7">
      <c r="A29" s="267"/>
      <c r="B29" s="267"/>
      <c r="C29" s="267"/>
      <c r="D29" s="267"/>
      <c r="E29" s="267"/>
      <c r="F29" s="72" t="s">
        <v>27</v>
      </c>
      <c r="G29" s="32">
        <v>1</v>
      </c>
    </row>
    <row r="30" spans="1:7">
      <c r="A30" s="267"/>
      <c r="B30" s="267"/>
      <c r="C30" s="267"/>
      <c r="D30" s="267"/>
      <c r="E30" s="267"/>
      <c r="F30" s="77" t="s">
        <v>35</v>
      </c>
      <c r="G30" s="33">
        <v>1</v>
      </c>
    </row>
    <row r="31" spans="1:7">
      <c r="A31" s="267"/>
      <c r="B31" s="267"/>
      <c r="C31" s="267"/>
      <c r="D31" s="267"/>
      <c r="E31" s="267"/>
      <c r="F31" s="72" t="s">
        <v>28</v>
      </c>
      <c r="G31" s="34">
        <v>1.1200000000000001</v>
      </c>
    </row>
    <row r="32" spans="1:7" ht="148.5">
      <c r="A32" s="71" t="s">
        <v>122</v>
      </c>
      <c r="B32" s="71" t="s">
        <v>351</v>
      </c>
      <c r="C32" s="71" t="s">
        <v>110</v>
      </c>
      <c r="D32" s="71" t="s">
        <v>61</v>
      </c>
      <c r="E32" s="71" t="s">
        <v>124</v>
      </c>
      <c r="F32" s="72" t="s">
        <v>39</v>
      </c>
      <c r="G32" s="35">
        <f>(G31*100)/G28</f>
        <v>112.00000000000001</v>
      </c>
    </row>
    <row r="33" spans="1:7">
      <c r="A33" s="268" t="s">
        <v>40</v>
      </c>
      <c r="B33" s="268"/>
      <c r="C33" s="268"/>
      <c r="D33" s="268"/>
      <c r="E33" s="268"/>
      <c r="F33" s="268"/>
      <c r="G33" s="268"/>
    </row>
    <row r="34" spans="1:7">
      <c r="A34" s="268" t="s">
        <v>20</v>
      </c>
      <c r="B34" s="268"/>
      <c r="C34" s="268"/>
      <c r="D34" s="268"/>
      <c r="E34" s="268"/>
      <c r="F34" s="268" t="s">
        <v>21</v>
      </c>
      <c r="G34" s="268"/>
    </row>
    <row r="35" spans="1:7">
      <c r="A35" s="267" t="s">
        <v>22</v>
      </c>
      <c r="B35" s="267" t="s">
        <v>23</v>
      </c>
      <c r="C35" s="267" t="s">
        <v>30</v>
      </c>
      <c r="D35" s="267" t="s">
        <v>24</v>
      </c>
      <c r="E35" s="267" t="s">
        <v>25</v>
      </c>
      <c r="F35" s="72" t="s">
        <v>26</v>
      </c>
      <c r="G35" s="33">
        <v>50</v>
      </c>
    </row>
    <row r="36" spans="1:7">
      <c r="A36" s="267"/>
      <c r="B36" s="267"/>
      <c r="C36" s="267"/>
      <c r="D36" s="267"/>
      <c r="E36" s="267"/>
      <c r="F36" s="77" t="s">
        <v>34</v>
      </c>
      <c r="G36" s="33">
        <v>50</v>
      </c>
    </row>
    <row r="37" spans="1:7">
      <c r="A37" s="267"/>
      <c r="B37" s="267"/>
      <c r="C37" s="267"/>
      <c r="D37" s="267"/>
      <c r="E37" s="267"/>
      <c r="F37" s="77" t="s">
        <v>27</v>
      </c>
      <c r="G37" s="33">
        <v>50</v>
      </c>
    </row>
    <row r="38" spans="1:7">
      <c r="A38" s="267"/>
      <c r="B38" s="267"/>
      <c r="C38" s="267"/>
      <c r="D38" s="267"/>
      <c r="E38" s="267"/>
      <c r="F38" s="77" t="s">
        <v>35</v>
      </c>
      <c r="G38" s="33">
        <v>50</v>
      </c>
    </row>
    <row r="39" spans="1:7" ht="409.6">
      <c r="A39" s="267"/>
      <c r="B39" s="267"/>
      <c r="C39" s="267"/>
      <c r="D39" s="267"/>
      <c r="E39" s="267"/>
      <c r="F39" s="77" t="s">
        <v>28</v>
      </c>
      <c r="G39" s="33">
        <v>56</v>
      </c>
    </row>
    <row r="40" spans="1:7" ht="99">
      <c r="A40" s="69" t="s">
        <v>350</v>
      </c>
      <c r="B40" s="343" t="s">
        <v>349</v>
      </c>
      <c r="C40" s="69" t="s">
        <v>348</v>
      </c>
      <c r="D40" s="69" t="s">
        <v>64</v>
      </c>
      <c r="E40" s="69" t="s">
        <v>347</v>
      </c>
      <c r="F40" s="77" t="s">
        <v>37</v>
      </c>
      <c r="G40" s="35">
        <f>(G39*100)/G36</f>
        <v>112</v>
      </c>
    </row>
    <row r="41" spans="1:7" ht="409.6">
      <c r="A41" s="267" t="s">
        <v>22</v>
      </c>
      <c r="B41" s="344"/>
      <c r="C41" s="267" t="s">
        <v>30</v>
      </c>
      <c r="D41" s="267" t="s">
        <v>24</v>
      </c>
      <c r="E41" s="267" t="s">
        <v>25</v>
      </c>
      <c r="F41" s="72" t="s">
        <v>26</v>
      </c>
      <c r="G41" s="33">
        <v>100</v>
      </c>
    </row>
    <row r="42" spans="1:7" ht="409.6">
      <c r="A42" s="267"/>
      <c r="B42" s="344"/>
      <c r="C42" s="267"/>
      <c r="D42" s="267"/>
      <c r="E42" s="267"/>
      <c r="F42" s="77" t="s">
        <v>34</v>
      </c>
      <c r="G42" s="33">
        <v>100</v>
      </c>
    </row>
    <row r="43" spans="1:7" ht="409.6">
      <c r="A43" s="267"/>
      <c r="B43" s="344"/>
      <c r="C43" s="267"/>
      <c r="D43" s="267"/>
      <c r="E43" s="267"/>
      <c r="F43" s="77" t="s">
        <v>27</v>
      </c>
      <c r="G43" s="33">
        <v>100</v>
      </c>
    </row>
    <row r="44" spans="1:7" ht="409.6">
      <c r="A44" s="267"/>
      <c r="B44" s="344"/>
      <c r="C44" s="267"/>
      <c r="D44" s="267"/>
      <c r="E44" s="267"/>
      <c r="F44" s="77" t="s">
        <v>35</v>
      </c>
      <c r="G44" s="33">
        <v>100</v>
      </c>
    </row>
    <row r="45" spans="1:7" ht="409.6">
      <c r="A45" s="267"/>
      <c r="B45" s="344"/>
      <c r="C45" s="267"/>
      <c r="D45" s="267"/>
      <c r="E45" s="267"/>
      <c r="F45" s="77" t="s">
        <v>28</v>
      </c>
      <c r="G45" s="33">
        <v>101</v>
      </c>
    </row>
    <row r="46" spans="1:7" ht="115.5">
      <c r="A46" s="69" t="s">
        <v>346</v>
      </c>
      <c r="B46" s="345"/>
      <c r="C46" s="69" t="s">
        <v>345</v>
      </c>
      <c r="D46" s="69" t="s">
        <v>64</v>
      </c>
      <c r="E46" s="69" t="s">
        <v>240</v>
      </c>
      <c r="F46" s="77" t="s">
        <v>37</v>
      </c>
      <c r="G46" s="35">
        <f>(G45*100)/G42</f>
        <v>101</v>
      </c>
    </row>
    <row r="47" spans="1:7" ht="409.6">
      <c r="A47" s="268" t="s">
        <v>41</v>
      </c>
      <c r="B47" s="268"/>
      <c r="C47" s="268"/>
      <c r="D47" s="268"/>
      <c r="E47" s="268"/>
      <c r="F47" s="268"/>
      <c r="G47" s="268"/>
    </row>
    <row r="48" spans="1:7" ht="409.6">
      <c r="A48" s="268" t="s">
        <v>20</v>
      </c>
      <c r="B48" s="268"/>
      <c r="C48" s="268"/>
      <c r="D48" s="268"/>
      <c r="E48" s="268"/>
      <c r="F48" s="268" t="s">
        <v>21</v>
      </c>
      <c r="G48" s="268"/>
    </row>
    <row r="49" spans="1:8" ht="409.6">
      <c r="A49" s="267" t="s">
        <v>22</v>
      </c>
      <c r="B49" s="267" t="s">
        <v>23</v>
      </c>
      <c r="C49" s="267" t="s">
        <v>30</v>
      </c>
      <c r="D49" s="267" t="s">
        <v>24</v>
      </c>
      <c r="E49" s="267" t="s">
        <v>25</v>
      </c>
      <c r="F49" s="77" t="s">
        <v>26</v>
      </c>
      <c r="G49" s="33">
        <v>100</v>
      </c>
    </row>
    <row r="50" spans="1:8" ht="409.6">
      <c r="A50" s="267"/>
      <c r="B50" s="267"/>
      <c r="C50" s="267"/>
      <c r="D50" s="267"/>
      <c r="E50" s="267"/>
      <c r="F50" s="77" t="s">
        <v>34</v>
      </c>
      <c r="G50" s="33">
        <v>9</v>
      </c>
    </row>
    <row r="51" spans="1:8" ht="409.6">
      <c r="A51" s="267"/>
      <c r="B51" s="267"/>
      <c r="C51" s="267"/>
      <c r="D51" s="267"/>
      <c r="E51" s="267"/>
      <c r="F51" s="77" t="s">
        <v>27</v>
      </c>
      <c r="G51" s="33">
        <v>9</v>
      </c>
    </row>
    <row r="52" spans="1:8" ht="409.6">
      <c r="A52" s="267"/>
      <c r="B52" s="267"/>
      <c r="C52" s="267"/>
      <c r="D52" s="267"/>
      <c r="E52" s="267"/>
      <c r="F52" s="77" t="s">
        <v>35</v>
      </c>
      <c r="G52" s="36">
        <v>9</v>
      </c>
    </row>
    <row r="53" spans="1:8" ht="409.6">
      <c r="A53" s="267"/>
      <c r="B53" s="267"/>
      <c r="C53" s="267"/>
      <c r="D53" s="267"/>
      <c r="E53" s="267"/>
      <c r="F53" s="77" t="s">
        <v>28</v>
      </c>
      <c r="G53" s="33">
        <v>9.8000000000000007</v>
      </c>
    </row>
    <row r="54" spans="1:8" ht="82.5">
      <c r="A54" s="69" t="s">
        <v>344</v>
      </c>
      <c r="B54" s="343" t="s">
        <v>343</v>
      </c>
      <c r="C54" s="69" t="s">
        <v>342</v>
      </c>
      <c r="D54" s="25" t="s">
        <v>61</v>
      </c>
      <c r="E54" s="69" t="s">
        <v>238</v>
      </c>
      <c r="F54" s="77" t="s">
        <v>37</v>
      </c>
      <c r="G54" s="70">
        <f>(G53*100)/G50</f>
        <v>108.8888888888889</v>
      </c>
    </row>
    <row r="55" spans="1:8" ht="409.6">
      <c r="A55" s="267" t="s">
        <v>22</v>
      </c>
      <c r="B55" s="344"/>
      <c r="C55" s="267" t="s">
        <v>30</v>
      </c>
      <c r="D55" s="267" t="s">
        <v>24</v>
      </c>
      <c r="E55" s="267" t="s">
        <v>25</v>
      </c>
      <c r="F55" s="77" t="s">
        <v>26</v>
      </c>
      <c r="G55" s="38">
        <v>8.5</v>
      </c>
    </row>
    <row r="56" spans="1:8" ht="409.6">
      <c r="A56" s="267"/>
      <c r="B56" s="344"/>
      <c r="C56" s="267"/>
      <c r="D56" s="267"/>
      <c r="E56" s="267"/>
      <c r="F56" s="77" t="s">
        <v>34</v>
      </c>
      <c r="G56" s="33">
        <v>8.6999999999999993</v>
      </c>
    </row>
    <row r="57" spans="1:8" ht="409.6">
      <c r="A57" s="267"/>
      <c r="B57" s="344"/>
      <c r="C57" s="267"/>
      <c r="D57" s="267"/>
      <c r="E57" s="267"/>
      <c r="F57" s="77" t="s">
        <v>27</v>
      </c>
      <c r="G57" s="33">
        <v>8.6999999999999993</v>
      </c>
    </row>
    <row r="58" spans="1:8" ht="409.6">
      <c r="A58" s="267"/>
      <c r="B58" s="344"/>
      <c r="C58" s="267"/>
      <c r="D58" s="267"/>
      <c r="E58" s="267"/>
      <c r="F58" s="77" t="s">
        <v>35</v>
      </c>
      <c r="G58" s="36">
        <v>8.6999999999999993</v>
      </c>
    </row>
    <row r="59" spans="1:8" ht="409.6">
      <c r="A59" s="267"/>
      <c r="B59" s="344"/>
      <c r="C59" s="267"/>
      <c r="D59" s="267"/>
      <c r="E59" s="267"/>
      <c r="F59" s="77" t="s">
        <v>28</v>
      </c>
      <c r="G59" s="161">
        <v>9.4</v>
      </c>
    </row>
    <row r="60" spans="1:8" ht="132">
      <c r="A60" s="28" t="s">
        <v>302</v>
      </c>
      <c r="B60" s="345"/>
      <c r="C60" s="28" t="s">
        <v>341</v>
      </c>
      <c r="D60" s="28" t="s">
        <v>61</v>
      </c>
      <c r="E60" s="69" t="s">
        <v>238</v>
      </c>
      <c r="F60" s="77" t="s">
        <v>37</v>
      </c>
      <c r="G60" s="70">
        <f>(G59*100)/G56</f>
        <v>108.04597701149426</v>
      </c>
      <c r="H60" s="79"/>
    </row>
    <row r="61" spans="1:8" ht="409.6">
      <c r="A61" s="267" t="s">
        <v>22</v>
      </c>
      <c r="B61" s="267" t="s">
        <v>23</v>
      </c>
      <c r="C61" s="267" t="s">
        <v>30</v>
      </c>
      <c r="D61" s="267" t="s">
        <v>24</v>
      </c>
      <c r="E61" s="267" t="s">
        <v>25</v>
      </c>
      <c r="F61" s="77" t="s">
        <v>26</v>
      </c>
      <c r="G61" s="33">
        <v>2</v>
      </c>
    </row>
    <row r="62" spans="1:8" ht="409.6">
      <c r="A62" s="267"/>
      <c r="B62" s="267"/>
      <c r="C62" s="267"/>
      <c r="D62" s="267"/>
      <c r="E62" s="267"/>
      <c r="F62" s="77" t="s">
        <v>34</v>
      </c>
      <c r="G62" s="33">
        <v>2</v>
      </c>
    </row>
    <row r="63" spans="1:8" ht="409.6">
      <c r="A63" s="267"/>
      <c r="B63" s="267"/>
      <c r="C63" s="267"/>
      <c r="D63" s="267"/>
      <c r="E63" s="267"/>
      <c r="F63" s="77" t="s">
        <v>27</v>
      </c>
      <c r="G63" s="33">
        <v>2</v>
      </c>
    </row>
    <row r="64" spans="1:8" ht="409.6">
      <c r="A64" s="267"/>
      <c r="B64" s="267"/>
      <c r="C64" s="267"/>
      <c r="D64" s="267"/>
      <c r="E64" s="267"/>
      <c r="F64" s="77" t="s">
        <v>35</v>
      </c>
      <c r="G64" s="36">
        <v>2</v>
      </c>
    </row>
    <row r="65" spans="1:7" ht="409.6">
      <c r="A65" s="267"/>
      <c r="B65" s="267"/>
      <c r="C65" s="267"/>
      <c r="D65" s="267"/>
      <c r="E65" s="267"/>
      <c r="F65" s="77" t="s">
        <v>28</v>
      </c>
      <c r="G65" s="33">
        <v>2</v>
      </c>
    </row>
    <row r="66" spans="1:7" ht="165">
      <c r="A66" s="71" t="s">
        <v>340</v>
      </c>
      <c r="B66" s="343" t="s">
        <v>339</v>
      </c>
      <c r="C66" s="71" t="s">
        <v>338</v>
      </c>
      <c r="D66" s="39" t="s">
        <v>78</v>
      </c>
      <c r="E66" s="71" t="s">
        <v>337</v>
      </c>
      <c r="F66" s="77" t="s">
        <v>37</v>
      </c>
      <c r="G66" s="35">
        <f>(G65*100)/G62</f>
        <v>100</v>
      </c>
    </row>
    <row r="67" spans="1:7" ht="409.6">
      <c r="A67" s="267" t="s">
        <v>22</v>
      </c>
      <c r="B67" s="344"/>
      <c r="C67" s="267" t="s">
        <v>30</v>
      </c>
      <c r="D67" s="267" t="s">
        <v>24</v>
      </c>
      <c r="E67" s="267" t="s">
        <v>25</v>
      </c>
      <c r="F67" s="77" t="s">
        <v>26</v>
      </c>
      <c r="G67" s="38">
        <v>82</v>
      </c>
    </row>
    <row r="68" spans="1:7" ht="409.6">
      <c r="A68" s="267"/>
      <c r="B68" s="344"/>
      <c r="C68" s="267"/>
      <c r="D68" s="267"/>
      <c r="E68" s="267"/>
      <c r="F68" s="77" t="s">
        <v>34</v>
      </c>
      <c r="G68" s="33">
        <v>87</v>
      </c>
    </row>
    <row r="69" spans="1:7" ht="409.6">
      <c r="A69" s="267"/>
      <c r="B69" s="344"/>
      <c r="C69" s="267"/>
      <c r="D69" s="267"/>
      <c r="E69" s="267"/>
      <c r="F69" s="77" t="s">
        <v>27</v>
      </c>
      <c r="G69" s="33">
        <v>87</v>
      </c>
    </row>
    <row r="70" spans="1:7" ht="409.6">
      <c r="A70" s="267"/>
      <c r="B70" s="344"/>
      <c r="C70" s="267"/>
      <c r="D70" s="267"/>
      <c r="E70" s="267"/>
      <c r="F70" s="77" t="s">
        <v>35</v>
      </c>
      <c r="G70" s="36">
        <v>87</v>
      </c>
    </row>
    <row r="71" spans="1:7" ht="409.6">
      <c r="A71" s="267"/>
      <c r="B71" s="344"/>
      <c r="C71" s="267"/>
      <c r="D71" s="267"/>
      <c r="E71" s="267"/>
      <c r="F71" s="77" t="s">
        <v>28</v>
      </c>
      <c r="G71" s="33">
        <v>90</v>
      </c>
    </row>
    <row r="72" spans="1:7" ht="82.5">
      <c r="A72" s="40" t="s">
        <v>301</v>
      </c>
      <c r="B72" s="345"/>
      <c r="C72" s="40" t="s">
        <v>336</v>
      </c>
      <c r="D72" s="40" t="s">
        <v>64</v>
      </c>
      <c r="E72" s="71" t="s">
        <v>332</v>
      </c>
      <c r="F72" s="77" t="s">
        <v>37</v>
      </c>
      <c r="G72" s="70">
        <f>(G71*100)/G68</f>
        <v>103.44827586206897</v>
      </c>
    </row>
    <row r="73" spans="1:7" ht="409.6">
      <c r="A73" s="267" t="s">
        <v>22</v>
      </c>
      <c r="B73" s="267" t="s">
        <v>23</v>
      </c>
      <c r="C73" s="267" t="s">
        <v>30</v>
      </c>
      <c r="D73" s="267" t="s">
        <v>24</v>
      </c>
      <c r="E73" s="267" t="s">
        <v>25</v>
      </c>
      <c r="F73" s="77" t="s">
        <v>26</v>
      </c>
      <c r="G73" s="33">
        <v>7</v>
      </c>
    </row>
    <row r="74" spans="1:7" ht="409.6">
      <c r="A74" s="267"/>
      <c r="B74" s="267"/>
      <c r="C74" s="267"/>
      <c r="D74" s="267"/>
      <c r="E74" s="267"/>
      <c r="F74" s="77" t="s">
        <v>34</v>
      </c>
      <c r="G74" s="33">
        <v>7</v>
      </c>
    </row>
    <row r="75" spans="1:7" ht="409.6">
      <c r="A75" s="267"/>
      <c r="B75" s="267"/>
      <c r="C75" s="267"/>
      <c r="D75" s="267"/>
      <c r="E75" s="267"/>
      <c r="F75" s="77" t="s">
        <v>27</v>
      </c>
      <c r="G75" s="33">
        <v>7</v>
      </c>
    </row>
    <row r="76" spans="1:7" ht="409.6">
      <c r="A76" s="267"/>
      <c r="B76" s="267"/>
      <c r="C76" s="267"/>
      <c r="D76" s="267"/>
      <c r="E76" s="267"/>
      <c r="F76" s="77" t="s">
        <v>35</v>
      </c>
      <c r="G76" s="36">
        <v>7</v>
      </c>
    </row>
    <row r="77" spans="1:7" ht="409.6">
      <c r="A77" s="267"/>
      <c r="B77" s="267"/>
      <c r="C77" s="267"/>
      <c r="D77" s="267"/>
      <c r="E77" s="267"/>
      <c r="F77" s="77" t="s">
        <v>28</v>
      </c>
      <c r="G77" s="33">
        <v>7.6</v>
      </c>
    </row>
    <row r="78" spans="1:7" ht="82.5">
      <c r="A78" s="69" t="s">
        <v>335</v>
      </c>
      <c r="B78" s="69" t="s">
        <v>334</v>
      </c>
      <c r="C78" s="69" t="s">
        <v>333</v>
      </c>
      <c r="D78" s="69" t="s">
        <v>61</v>
      </c>
      <c r="E78" s="69" t="s">
        <v>332</v>
      </c>
      <c r="F78" s="77" t="s">
        <v>37</v>
      </c>
      <c r="G78" s="92">
        <f>(G77*100)/G74</f>
        <v>108.57142857142857</v>
      </c>
    </row>
    <row r="79" spans="1:7" ht="409.6">
      <c r="A79" s="268" t="s">
        <v>42</v>
      </c>
      <c r="B79" s="268"/>
      <c r="C79" s="268"/>
      <c r="D79" s="268"/>
      <c r="E79" s="268"/>
      <c r="F79" s="268"/>
      <c r="G79" s="268"/>
    </row>
    <row r="80" spans="1:7" ht="409.6">
      <c r="A80" s="268" t="s">
        <v>20</v>
      </c>
      <c r="B80" s="268"/>
      <c r="C80" s="268"/>
      <c r="D80" s="268"/>
      <c r="E80" s="268"/>
      <c r="F80" s="268" t="s">
        <v>21</v>
      </c>
      <c r="G80" s="268"/>
    </row>
    <row r="81" spans="1:7" ht="409.6">
      <c r="A81" s="267" t="s">
        <v>22</v>
      </c>
      <c r="B81" s="267" t="s">
        <v>23</v>
      </c>
      <c r="C81" s="267" t="s">
        <v>30</v>
      </c>
      <c r="D81" s="267" t="s">
        <v>24</v>
      </c>
      <c r="E81" s="267" t="s">
        <v>25</v>
      </c>
      <c r="F81" s="77" t="s">
        <v>26</v>
      </c>
      <c r="G81" s="38">
        <v>95</v>
      </c>
    </row>
    <row r="82" spans="1:7" ht="409.6">
      <c r="A82" s="267"/>
      <c r="B82" s="267"/>
      <c r="C82" s="267"/>
      <c r="D82" s="267"/>
      <c r="E82" s="267"/>
      <c r="F82" s="77" t="s">
        <v>34</v>
      </c>
      <c r="G82" s="33">
        <v>100</v>
      </c>
    </row>
    <row r="83" spans="1:7" ht="409.6">
      <c r="A83" s="267"/>
      <c r="B83" s="267"/>
      <c r="C83" s="267"/>
      <c r="D83" s="267"/>
      <c r="E83" s="267"/>
      <c r="F83" s="77" t="s">
        <v>27</v>
      </c>
      <c r="G83" s="33">
        <v>100</v>
      </c>
    </row>
    <row r="84" spans="1:7" ht="409.6">
      <c r="A84" s="267"/>
      <c r="B84" s="267"/>
      <c r="C84" s="267"/>
      <c r="D84" s="267"/>
      <c r="E84" s="267"/>
      <c r="F84" s="77" t="s">
        <v>35</v>
      </c>
      <c r="G84" s="36">
        <v>100</v>
      </c>
    </row>
    <row r="85" spans="1:7" ht="409.6">
      <c r="A85" s="267"/>
      <c r="B85" s="267"/>
      <c r="C85" s="267"/>
      <c r="D85" s="267"/>
      <c r="E85" s="267"/>
      <c r="F85" s="77" t="s">
        <v>28</v>
      </c>
      <c r="G85" s="33">
        <v>104</v>
      </c>
    </row>
    <row r="86" spans="1:7" ht="66">
      <c r="A86" s="69" t="s">
        <v>300</v>
      </c>
      <c r="B86" s="69" t="s">
        <v>330</v>
      </c>
      <c r="C86" s="69" t="s">
        <v>331</v>
      </c>
      <c r="D86" s="69" t="s">
        <v>64</v>
      </c>
      <c r="E86" s="69" t="s">
        <v>238</v>
      </c>
      <c r="F86" s="77" t="s">
        <v>37</v>
      </c>
      <c r="G86" s="35">
        <f>(G85*100)/G82</f>
        <v>104</v>
      </c>
    </row>
    <row r="87" spans="1:7" ht="409.6">
      <c r="A87" s="267" t="s">
        <v>22</v>
      </c>
      <c r="B87" s="267" t="s">
        <v>23</v>
      </c>
      <c r="C87" s="267" t="s">
        <v>30</v>
      </c>
      <c r="D87" s="267" t="s">
        <v>24</v>
      </c>
      <c r="E87" s="267" t="s">
        <v>25</v>
      </c>
      <c r="F87" s="77" t="s">
        <v>26</v>
      </c>
      <c r="G87" s="38">
        <v>9.1999999999999993</v>
      </c>
    </row>
    <row r="88" spans="1:7" ht="409.6">
      <c r="A88" s="267"/>
      <c r="B88" s="267"/>
      <c r="C88" s="267"/>
      <c r="D88" s="267"/>
      <c r="E88" s="267"/>
      <c r="F88" s="77" t="s">
        <v>34</v>
      </c>
      <c r="G88" s="33">
        <v>9</v>
      </c>
    </row>
    <row r="89" spans="1:7" ht="409.6">
      <c r="A89" s="267"/>
      <c r="B89" s="267"/>
      <c r="C89" s="267"/>
      <c r="D89" s="267"/>
      <c r="E89" s="267"/>
      <c r="F89" s="77" t="s">
        <v>27</v>
      </c>
      <c r="G89" s="33">
        <v>9</v>
      </c>
    </row>
    <row r="90" spans="1:7" ht="409.6">
      <c r="A90" s="267"/>
      <c r="B90" s="267"/>
      <c r="C90" s="267"/>
      <c r="D90" s="267"/>
      <c r="E90" s="267"/>
      <c r="F90" s="77" t="s">
        <v>35</v>
      </c>
      <c r="G90" s="36">
        <v>9</v>
      </c>
    </row>
    <row r="91" spans="1:7" ht="409.6">
      <c r="A91" s="267"/>
      <c r="B91" s="267"/>
      <c r="C91" s="267"/>
      <c r="D91" s="267"/>
      <c r="E91" s="267"/>
      <c r="F91" s="77" t="s">
        <v>28</v>
      </c>
      <c r="G91" s="33">
        <v>9.6999999999999993</v>
      </c>
    </row>
    <row r="92" spans="1:7" ht="115.5">
      <c r="A92" s="28" t="s">
        <v>299</v>
      </c>
      <c r="B92" s="28" t="s">
        <v>330</v>
      </c>
      <c r="C92" s="28" t="s">
        <v>329</v>
      </c>
      <c r="D92" s="28" t="s">
        <v>61</v>
      </c>
      <c r="E92" s="69" t="s">
        <v>238</v>
      </c>
      <c r="F92" s="77" t="s">
        <v>37</v>
      </c>
      <c r="G92" s="70">
        <f>(G91*100)/G88</f>
        <v>107.77777777777777</v>
      </c>
    </row>
    <row r="93" spans="1:7" ht="409.6">
      <c r="A93" s="266" t="s">
        <v>22</v>
      </c>
      <c r="B93" s="266" t="s">
        <v>23</v>
      </c>
      <c r="C93" s="266" t="s">
        <v>30</v>
      </c>
      <c r="D93" s="266" t="s">
        <v>24</v>
      </c>
      <c r="E93" s="267" t="s">
        <v>25</v>
      </c>
      <c r="F93" s="77" t="s">
        <v>26</v>
      </c>
      <c r="G93" s="38">
        <v>3</v>
      </c>
    </row>
    <row r="94" spans="1:7" ht="409.6">
      <c r="A94" s="266"/>
      <c r="B94" s="266"/>
      <c r="C94" s="266"/>
      <c r="D94" s="266"/>
      <c r="E94" s="267"/>
      <c r="F94" s="77" t="s">
        <v>34</v>
      </c>
      <c r="G94" s="33">
        <v>100</v>
      </c>
    </row>
    <row r="95" spans="1:7" ht="409.6">
      <c r="A95" s="266"/>
      <c r="B95" s="266"/>
      <c r="C95" s="266"/>
      <c r="D95" s="266"/>
      <c r="E95" s="267"/>
      <c r="F95" s="77" t="s">
        <v>27</v>
      </c>
      <c r="G95" s="33">
        <v>100</v>
      </c>
    </row>
    <row r="96" spans="1:7" ht="409.6">
      <c r="A96" s="266"/>
      <c r="B96" s="266"/>
      <c r="C96" s="266"/>
      <c r="D96" s="266"/>
      <c r="E96" s="267"/>
      <c r="F96" s="77" t="s">
        <v>35</v>
      </c>
      <c r="G96" s="36">
        <v>100</v>
      </c>
    </row>
    <row r="97" spans="1:7" ht="409.6">
      <c r="A97" s="266"/>
      <c r="B97" s="266"/>
      <c r="C97" s="266"/>
      <c r="D97" s="266"/>
      <c r="E97" s="267"/>
      <c r="F97" s="77" t="s">
        <v>28</v>
      </c>
      <c r="G97" s="33">
        <v>100</v>
      </c>
    </row>
    <row r="98" spans="1:7" ht="66">
      <c r="A98" s="28" t="s">
        <v>298</v>
      </c>
      <c r="B98" s="28" t="s">
        <v>328</v>
      </c>
      <c r="C98" s="28" t="s">
        <v>327</v>
      </c>
      <c r="D98" s="28" t="s">
        <v>64</v>
      </c>
      <c r="E98" s="69" t="s">
        <v>140</v>
      </c>
      <c r="F98" s="77" t="s">
        <v>37</v>
      </c>
      <c r="G98" s="33">
        <f>(G97*100)/G94</f>
        <v>100</v>
      </c>
    </row>
    <row r="99" spans="1:7" ht="409.6">
      <c r="A99" s="266" t="s">
        <v>22</v>
      </c>
      <c r="B99" s="266" t="s">
        <v>23</v>
      </c>
      <c r="C99" s="266" t="s">
        <v>30</v>
      </c>
      <c r="D99" s="266" t="s">
        <v>24</v>
      </c>
      <c r="E99" s="267" t="s">
        <v>25</v>
      </c>
      <c r="F99" s="77" t="s">
        <v>26</v>
      </c>
      <c r="G99" s="38">
        <v>236</v>
      </c>
    </row>
    <row r="100" spans="1:7" ht="409.6">
      <c r="A100" s="266"/>
      <c r="B100" s="266"/>
      <c r="C100" s="266"/>
      <c r="D100" s="266"/>
      <c r="E100" s="267"/>
      <c r="F100" s="77" t="s">
        <v>34</v>
      </c>
      <c r="G100" s="33">
        <v>100</v>
      </c>
    </row>
    <row r="101" spans="1:7" ht="409.6">
      <c r="A101" s="266"/>
      <c r="B101" s="266"/>
      <c r="C101" s="266"/>
      <c r="D101" s="266"/>
      <c r="E101" s="267"/>
      <c r="F101" s="77" t="s">
        <v>27</v>
      </c>
      <c r="G101" s="33">
        <v>100</v>
      </c>
    </row>
    <row r="102" spans="1:7" ht="409.6">
      <c r="A102" s="266"/>
      <c r="B102" s="266"/>
      <c r="C102" s="266"/>
      <c r="D102" s="266"/>
      <c r="E102" s="267"/>
      <c r="F102" s="77" t="s">
        <v>35</v>
      </c>
      <c r="G102" s="36">
        <v>100</v>
      </c>
    </row>
    <row r="103" spans="1:7" ht="409.6">
      <c r="A103" s="266"/>
      <c r="B103" s="266"/>
      <c r="C103" s="266"/>
      <c r="D103" s="266"/>
      <c r="E103" s="267"/>
      <c r="F103" s="77" t="s">
        <v>28</v>
      </c>
      <c r="G103" s="33">
        <v>103</v>
      </c>
    </row>
    <row r="104" spans="1:7" ht="82.5">
      <c r="A104" s="28" t="s">
        <v>297</v>
      </c>
      <c r="B104" s="28" t="s">
        <v>326</v>
      </c>
      <c r="C104" s="28" t="s">
        <v>325</v>
      </c>
      <c r="D104" s="28" t="s">
        <v>64</v>
      </c>
      <c r="E104" s="69" t="s">
        <v>144</v>
      </c>
      <c r="F104" s="77" t="s">
        <v>37</v>
      </c>
      <c r="G104" s="45">
        <f>(G103*100)/G100</f>
        <v>103</v>
      </c>
    </row>
    <row r="105" spans="1:7" ht="409.6">
      <c r="A105" s="266" t="s">
        <v>22</v>
      </c>
      <c r="B105" s="266" t="s">
        <v>23</v>
      </c>
      <c r="C105" s="266" t="s">
        <v>30</v>
      </c>
      <c r="D105" s="266" t="s">
        <v>24</v>
      </c>
      <c r="E105" s="267" t="s">
        <v>25</v>
      </c>
      <c r="F105" s="77" t="s">
        <v>26</v>
      </c>
      <c r="G105" s="33">
        <v>8.5</v>
      </c>
    </row>
    <row r="106" spans="1:7" ht="409.6">
      <c r="A106" s="266"/>
      <c r="B106" s="266"/>
      <c r="C106" s="266"/>
      <c r="D106" s="266"/>
      <c r="E106" s="267"/>
      <c r="F106" s="77" t="s">
        <v>34</v>
      </c>
      <c r="G106" s="38">
        <v>8.5</v>
      </c>
    </row>
    <row r="107" spans="1:7" ht="409.6">
      <c r="A107" s="266"/>
      <c r="B107" s="266"/>
      <c r="C107" s="266"/>
      <c r="D107" s="266"/>
      <c r="E107" s="267"/>
      <c r="F107" s="77" t="s">
        <v>27</v>
      </c>
      <c r="G107" s="38">
        <v>8.5</v>
      </c>
    </row>
    <row r="108" spans="1:7" ht="409.6">
      <c r="A108" s="266"/>
      <c r="B108" s="266"/>
      <c r="C108" s="266"/>
      <c r="D108" s="266"/>
      <c r="E108" s="267"/>
      <c r="F108" s="77" t="s">
        <v>35</v>
      </c>
      <c r="G108" s="80">
        <v>8.5</v>
      </c>
    </row>
    <row r="109" spans="1:7" ht="409.6">
      <c r="A109" s="266"/>
      <c r="B109" s="266"/>
      <c r="C109" s="266"/>
      <c r="D109" s="266"/>
      <c r="E109" s="267"/>
      <c r="F109" s="77" t="s">
        <v>28</v>
      </c>
      <c r="G109" s="183">
        <v>9.6999999999999993</v>
      </c>
    </row>
    <row r="110" spans="1:7" ht="82.5">
      <c r="A110" s="28" t="s">
        <v>306</v>
      </c>
      <c r="B110" s="28" t="s">
        <v>324</v>
      </c>
      <c r="C110" s="28" t="s">
        <v>323</v>
      </c>
      <c r="D110" s="28" t="s">
        <v>61</v>
      </c>
      <c r="E110" s="69" t="s">
        <v>322</v>
      </c>
      <c r="F110" s="77" t="s">
        <v>37</v>
      </c>
      <c r="G110" s="82">
        <f>(G109*100)/G106</f>
        <v>114.11764705882352</v>
      </c>
    </row>
    <row r="111" spans="1:7" ht="409.6">
      <c r="A111" s="267" t="s">
        <v>22</v>
      </c>
      <c r="B111" s="267" t="s">
        <v>23</v>
      </c>
      <c r="C111" s="267" t="s">
        <v>30</v>
      </c>
      <c r="D111" s="267" t="s">
        <v>24</v>
      </c>
      <c r="E111" s="267" t="s">
        <v>25</v>
      </c>
      <c r="F111" s="77" t="s">
        <v>26</v>
      </c>
      <c r="G111" s="38">
        <v>1</v>
      </c>
    </row>
    <row r="112" spans="1:7" ht="409.6">
      <c r="A112" s="267"/>
      <c r="B112" s="267"/>
      <c r="C112" s="267"/>
      <c r="D112" s="267"/>
      <c r="E112" s="267"/>
      <c r="F112" s="77" t="s">
        <v>34</v>
      </c>
      <c r="G112" s="38">
        <v>100</v>
      </c>
    </row>
    <row r="113" spans="1:8" ht="409.6">
      <c r="A113" s="267"/>
      <c r="B113" s="267"/>
      <c r="C113" s="267"/>
      <c r="D113" s="267"/>
      <c r="E113" s="267"/>
      <c r="F113" s="77" t="s">
        <v>27</v>
      </c>
      <c r="G113" s="38">
        <v>100</v>
      </c>
    </row>
    <row r="114" spans="1:8" ht="409.6">
      <c r="A114" s="267"/>
      <c r="B114" s="267"/>
      <c r="C114" s="267"/>
      <c r="D114" s="267"/>
      <c r="E114" s="267"/>
      <c r="F114" s="77" t="s">
        <v>35</v>
      </c>
      <c r="G114" s="80">
        <v>100</v>
      </c>
    </row>
    <row r="115" spans="1:8" ht="409.6">
      <c r="A115" s="267"/>
      <c r="B115" s="267"/>
      <c r="C115" s="267"/>
      <c r="D115" s="267"/>
      <c r="E115" s="267"/>
      <c r="F115" s="77" t="s">
        <v>28</v>
      </c>
      <c r="G115" s="38">
        <v>100</v>
      </c>
    </row>
    <row r="116" spans="1:8" ht="66">
      <c r="A116" s="69" t="s">
        <v>296</v>
      </c>
      <c r="B116" s="69" t="s">
        <v>321</v>
      </c>
      <c r="C116" s="69" t="s">
        <v>320</v>
      </c>
      <c r="D116" s="69" t="s">
        <v>64</v>
      </c>
      <c r="E116" s="69" t="s">
        <v>140</v>
      </c>
      <c r="F116" s="77" t="s">
        <v>37</v>
      </c>
      <c r="G116" s="90">
        <f>(G115*100)/G112</f>
        <v>100</v>
      </c>
    </row>
    <row r="117" spans="1:8" ht="409.6">
      <c r="A117" s="267" t="s">
        <v>22</v>
      </c>
      <c r="B117" s="267" t="s">
        <v>23</v>
      </c>
      <c r="C117" s="267" t="s">
        <v>30</v>
      </c>
      <c r="D117" s="267" t="s">
        <v>24</v>
      </c>
      <c r="E117" s="267" t="s">
        <v>25</v>
      </c>
      <c r="F117" s="77" t="s">
        <v>26</v>
      </c>
      <c r="G117" s="38">
        <v>5</v>
      </c>
    </row>
    <row r="118" spans="1:8" ht="409.6">
      <c r="A118" s="267"/>
      <c r="B118" s="267"/>
      <c r="C118" s="267"/>
      <c r="D118" s="267"/>
      <c r="E118" s="267"/>
      <c r="F118" s="77" t="s">
        <v>34</v>
      </c>
      <c r="G118" s="38">
        <v>100</v>
      </c>
    </row>
    <row r="119" spans="1:8" ht="409.6">
      <c r="A119" s="267"/>
      <c r="B119" s="267"/>
      <c r="C119" s="267"/>
      <c r="D119" s="267"/>
      <c r="E119" s="267"/>
      <c r="F119" s="77" t="s">
        <v>27</v>
      </c>
      <c r="G119" s="38">
        <v>100</v>
      </c>
    </row>
    <row r="120" spans="1:8" ht="409.6">
      <c r="A120" s="267"/>
      <c r="B120" s="267"/>
      <c r="C120" s="267"/>
      <c r="D120" s="267"/>
      <c r="E120" s="267"/>
      <c r="F120" s="77" t="s">
        <v>35</v>
      </c>
      <c r="G120" s="80">
        <v>100</v>
      </c>
    </row>
    <row r="121" spans="1:8" ht="409.6">
      <c r="A121" s="267"/>
      <c r="B121" s="267"/>
      <c r="C121" s="267"/>
      <c r="D121" s="267"/>
      <c r="E121" s="267"/>
      <c r="F121" s="77" t="s">
        <v>28</v>
      </c>
      <c r="G121" s="38">
        <v>100</v>
      </c>
      <c r="H121" s="79"/>
    </row>
    <row r="122" spans="1:8" ht="66">
      <c r="A122" s="28" t="s">
        <v>295</v>
      </c>
      <c r="B122" s="28" t="s">
        <v>319</v>
      </c>
      <c r="C122" s="28" t="s">
        <v>318</v>
      </c>
      <c r="D122" s="28" t="s">
        <v>64</v>
      </c>
      <c r="E122" s="69" t="s">
        <v>144</v>
      </c>
      <c r="F122" s="77" t="s">
        <v>37</v>
      </c>
      <c r="G122" s="90">
        <f>(G121*100)/G118</f>
        <v>100</v>
      </c>
    </row>
    <row r="123" spans="1:8" ht="409.6">
      <c r="A123" s="266" t="s">
        <v>22</v>
      </c>
      <c r="B123" s="266" t="s">
        <v>23</v>
      </c>
      <c r="C123" s="266" t="s">
        <v>30</v>
      </c>
      <c r="D123" s="266" t="s">
        <v>24</v>
      </c>
      <c r="E123" s="267" t="s">
        <v>25</v>
      </c>
      <c r="F123" s="77" t="s">
        <v>26</v>
      </c>
      <c r="G123" s="38">
        <v>8</v>
      </c>
    </row>
    <row r="124" spans="1:8" ht="409.6">
      <c r="A124" s="266"/>
      <c r="B124" s="266"/>
      <c r="C124" s="266"/>
      <c r="D124" s="266"/>
      <c r="E124" s="267"/>
      <c r="F124" s="77" t="s">
        <v>34</v>
      </c>
      <c r="G124" s="38">
        <v>8</v>
      </c>
    </row>
    <row r="125" spans="1:8" ht="409.6">
      <c r="A125" s="266"/>
      <c r="B125" s="266"/>
      <c r="C125" s="266"/>
      <c r="D125" s="266"/>
      <c r="E125" s="267"/>
      <c r="F125" s="77" t="s">
        <v>27</v>
      </c>
      <c r="G125" s="38">
        <v>8</v>
      </c>
    </row>
    <row r="126" spans="1:8" ht="409.6">
      <c r="A126" s="266"/>
      <c r="B126" s="266"/>
      <c r="C126" s="266"/>
      <c r="D126" s="266"/>
      <c r="E126" s="267"/>
      <c r="F126" s="77" t="s">
        <v>35</v>
      </c>
      <c r="G126" s="80">
        <v>8</v>
      </c>
    </row>
    <row r="127" spans="1:8" ht="409.6">
      <c r="A127" s="266"/>
      <c r="B127" s="266"/>
      <c r="C127" s="266"/>
      <c r="D127" s="266"/>
      <c r="E127" s="267"/>
      <c r="F127" s="77" t="s">
        <v>28</v>
      </c>
      <c r="G127" s="38">
        <v>8.2899999999999991</v>
      </c>
    </row>
    <row r="128" spans="1:8" ht="49.5">
      <c r="A128" s="40" t="s">
        <v>305</v>
      </c>
      <c r="B128" s="346" t="s">
        <v>317</v>
      </c>
      <c r="C128" s="28" t="s">
        <v>316</v>
      </c>
      <c r="D128" s="28" t="s">
        <v>61</v>
      </c>
      <c r="E128" s="69" t="s">
        <v>313</v>
      </c>
      <c r="F128" s="77" t="s">
        <v>37</v>
      </c>
      <c r="G128" s="82">
        <f>(G127*100)/G124</f>
        <v>103.62499999999999</v>
      </c>
    </row>
    <row r="129" spans="1:7" ht="409.6">
      <c r="A129" s="266" t="s">
        <v>22</v>
      </c>
      <c r="B129" s="347"/>
      <c r="C129" s="266" t="s">
        <v>30</v>
      </c>
      <c r="D129" s="266" t="s">
        <v>24</v>
      </c>
      <c r="E129" s="267" t="s">
        <v>25</v>
      </c>
      <c r="F129" s="77" t="s">
        <v>26</v>
      </c>
      <c r="G129" s="38">
        <v>8</v>
      </c>
    </row>
    <row r="130" spans="1:7" ht="409.6">
      <c r="A130" s="266"/>
      <c r="B130" s="347"/>
      <c r="C130" s="266"/>
      <c r="D130" s="266"/>
      <c r="E130" s="267"/>
      <c r="F130" s="77" t="s">
        <v>34</v>
      </c>
      <c r="G130" s="38">
        <v>8</v>
      </c>
    </row>
    <row r="131" spans="1:7" ht="409.6">
      <c r="A131" s="266"/>
      <c r="B131" s="347"/>
      <c r="C131" s="266"/>
      <c r="D131" s="266"/>
      <c r="E131" s="267"/>
      <c r="F131" s="77" t="s">
        <v>27</v>
      </c>
      <c r="G131" s="38">
        <v>8</v>
      </c>
    </row>
    <row r="132" spans="1:7" ht="409.6">
      <c r="A132" s="266"/>
      <c r="B132" s="347"/>
      <c r="C132" s="266"/>
      <c r="D132" s="266"/>
      <c r="E132" s="267"/>
      <c r="F132" s="77" t="s">
        <v>35</v>
      </c>
      <c r="G132" s="80">
        <v>8</v>
      </c>
    </row>
    <row r="133" spans="1:7" ht="409.6">
      <c r="A133" s="266"/>
      <c r="B133" s="347"/>
      <c r="C133" s="266"/>
      <c r="D133" s="266"/>
      <c r="E133" s="267"/>
      <c r="F133" s="77" t="s">
        <v>28</v>
      </c>
      <c r="G133" s="38">
        <v>8</v>
      </c>
    </row>
    <row r="134" spans="1:7" ht="49.5">
      <c r="A134" s="40" t="s">
        <v>304</v>
      </c>
      <c r="B134" s="347"/>
      <c r="C134" s="40" t="s">
        <v>315</v>
      </c>
      <c r="D134" s="40" t="s">
        <v>61</v>
      </c>
      <c r="E134" s="71" t="s">
        <v>313</v>
      </c>
      <c r="F134" s="77" t="s">
        <v>37</v>
      </c>
      <c r="G134" s="90">
        <f>(G133*100)/G130</f>
        <v>100</v>
      </c>
    </row>
    <row r="135" spans="1:7" ht="409.6">
      <c r="A135" s="266" t="s">
        <v>22</v>
      </c>
      <c r="B135" s="347"/>
      <c r="C135" s="266" t="s">
        <v>30</v>
      </c>
      <c r="D135" s="266" t="s">
        <v>24</v>
      </c>
      <c r="E135" s="267" t="s">
        <v>25</v>
      </c>
      <c r="F135" s="77" t="s">
        <v>26</v>
      </c>
      <c r="G135" s="38">
        <v>8</v>
      </c>
    </row>
    <row r="136" spans="1:7" ht="409.6">
      <c r="A136" s="266"/>
      <c r="B136" s="347"/>
      <c r="C136" s="266"/>
      <c r="D136" s="266"/>
      <c r="E136" s="267"/>
      <c r="F136" s="77" t="s">
        <v>34</v>
      </c>
      <c r="G136" s="38">
        <v>8</v>
      </c>
    </row>
    <row r="137" spans="1:7" ht="409.6">
      <c r="A137" s="266"/>
      <c r="B137" s="347"/>
      <c r="C137" s="266"/>
      <c r="D137" s="266"/>
      <c r="E137" s="267"/>
      <c r="F137" s="77" t="s">
        <v>27</v>
      </c>
      <c r="G137" s="38">
        <v>8</v>
      </c>
    </row>
    <row r="138" spans="1:7" ht="409.6">
      <c r="A138" s="266"/>
      <c r="B138" s="347"/>
      <c r="C138" s="266"/>
      <c r="D138" s="266"/>
      <c r="E138" s="267"/>
      <c r="F138" s="77" t="s">
        <v>35</v>
      </c>
      <c r="G138" s="80">
        <v>8</v>
      </c>
    </row>
    <row r="139" spans="1:7" ht="409.6">
      <c r="A139" s="266"/>
      <c r="B139" s="347"/>
      <c r="C139" s="266"/>
      <c r="D139" s="266"/>
      <c r="E139" s="267"/>
      <c r="F139" s="77" t="s">
        <v>28</v>
      </c>
      <c r="G139" s="38">
        <v>9.1999999999999993</v>
      </c>
    </row>
    <row r="140" spans="1:7" ht="49.5">
      <c r="A140" s="40" t="s">
        <v>303</v>
      </c>
      <c r="B140" s="348"/>
      <c r="C140" s="40" t="s">
        <v>314</v>
      </c>
      <c r="D140" s="40" t="s">
        <v>61</v>
      </c>
      <c r="E140" s="71" t="s">
        <v>313</v>
      </c>
      <c r="F140" s="77" t="s">
        <v>37</v>
      </c>
      <c r="G140" s="90">
        <f>(G139*100)/G136</f>
        <v>114.99999999999999</v>
      </c>
    </row>
    <row r="141" spans="1:7" ht="409.6">
      <c r="A141" s="266" t="s">
        <v>22</v>
      </c>
      <c r="B141" s="266" t="s">
        <v>23</v>
      </c>
      <c r="C141" s="266" t="s">
        <v>30</v>
      </c>
      <c r="D141" s="266" t="s">
        <v>24</v>
      </c>
      <c r="E141" s="267" t="s">
        <v>25</v>
      </c>
      <c r="F141" s="77" t="s">
        <v>26</v>
      </c>
      <c r="G141" s="38">
        <v>100</v>
      </c>
    </row>
    <row r="142" spans="1:7" ht="409.6">
      <c r="A142" s="266"/>
      <c r="B142" s="266"/>
      <c r="C142" s="266"/>
      <c r="D142" s="266"/>
      <c r="E142" s="267"/>
      <c r="F142" s="77" t="s">
        <v>34</v>
      </c>
      <c r="G142" s="38">
        <v>100</v>
      </c>
    </row>
    <row r="143" spans="1:7" ht="409.6">
      <c r="A143" s="266"/>
      <c r="B143" s="266"/>
      <c r="C143" s="266"/>
      <c r="D143" s="266"/>
      <c r="E143" s="267"/>
      <c r="F143" s="77" t="s">
        <v>27</v>
      </c>
      <c r="G143" s="38">
        <v>100</v>
      </c>
    </row>
    <row r="144" spans="1:7" ht="409.6">
      <c r="A144" s="266"/>
      <c r="B144" s="266"/>
      <c r="C144" s="266"/>
      <c r="D144" s="266"/>
      <c r="E144" s="267"/>
      <c r="F144" s="77" t="s">
        <v>35</v>
      </c>
      <c r="G144" s="80">
        <v>100</v>
      </c>
    </row>
    <row r="145" spans="1:7" ht="409.6">
      <c r="A145" s="266"/>
      <c r="B145" s="266"/>
      <c r="C145" s="266"/>
      <c r="D145" s="266"/>
      <c r="E145" s="267"/>
      <c r="F145" s="77" t="s">
        <v>28</v>
      </c>
      <c r="G145" s="38">
        <v>104</v>
      </c>
    </row>
    <row r="146" spans="1:7" ht="82.5">
      <c r="A146" s="28" t="s">
        <v>291</v>
      </c>
      <c r="B146" s="28" t="s">
        <v>312</v>
      </c>
      <c r="C146" s="28" t="s">
        <v>311</v>
      </c>
      <c r="D146" s="28" t="s">
        <v>64</v>
      </c>
      <c r="E146" s="69" t="s">
        <v>144</v>
      </c>
      <c r="F146" s="77" t="s">
        <v>37</v>
      </c>
      <c r="G146" s="90">
        <f>(G145*100)/G142</f>
        <v>104</v>
      </c>
    </row>
    <row r="147" spans="1:7" ht="409.6">
      <c r="A147" s="266" t="s">
        <v>22</v>
      </c>
      <c r="B147" s="266" t="s">
        <v>23</v>
      </c>
      <c r="C147" s="266" t="s">
        <v>30</v>
      </c>
      <c r="D147" s="266" t="s">
        <v>24</v>
      </c>
      <c r="E147" s="267" t="s">
        <v>25</v>
      </c>
      <c r="F147" s="77" t="s">
        <v>26</v>
      </c>
      <c r="G147" s="38">
        <v>95</v>
      </c>
    </row>
    <row r="148" spans="1:7" ht="409.6">
      <c r="A148" s="266"/>
      <c r="B148" s="266"/>
      <c r="C148" s="266"/>
      <c r="D148" s="266"/>
      <c r="E148" s="267"/>
      <c r="F148" s="77" t="s">
        <v>34</v>
      </c>
      <c r="G148" s="38">
        <v>95</v>
      </c>
    </row>
    <row r="149" spans="1:7" ht="409.6">
      <c r="A149" s="266"/>
      <c r="B149" s="266"/>
      <c r="C149" s="266"/>
      <c r="D149" s="266"/>
      <c r="E149" s="267"/>
      <c r="F149" s="77" t="s">
        <v>27</v>
      </c>
      <c r="G149" s="33">
        <v>95</v>
      </c>
    </row>
    <row r="150" spans="1:7" ht="409.6">
      <c r="A150" s="266"/>
      <c r="B150" s="266"/>
      <c r="C150" s="266"/>
      <c r="D150" s="266"/>
      <c r="E150" s="267"/>
      <c r="F150" s="77" t="s">
        <v>35</v>
      </c>
      <c r="G150" s="36">
        <v>95</v>
      </c>
    </row>
    <row r="151" spans="1:7" ht="409.6">
      <c r="A151" s="266"/>
      <c r="B151" s="266"/>
      <c r="C151" s="266"/>
      <c r="D151" s="266"/>
      <c r="E151" s="267"/>
      <c r="F151" s="77" t="s">
        <v>28</v>
      </c>
      <c r="G151" s="33">
        <v>100</v>
      </c>
    </row>
    <row r="152" spans="1:7" ht="66">
      <c r="A152" s="28" t="s">
        <v>289</v>
      </c>
      <c r="B152" s="28" t="s">
        <v>310</v>
      </c>
      <c r="C152" s="28" t="s">
        <v>309</v>
      </c>
      <c r="D152" s="28" t="s">
        <v>64</v>
      </c>
      <c r="E152" s="69" t="s">
        <v>144</v>
      </c>
      <c r="F152" s="77" t="s">
        <v>37</v>
      </c>
      <c r="G152" s="70">
        <f>(G151*100)/G148</f>
        <v>105.26315789473684</v>
      </c>
    </row>
    <row r="153" spans="1:7" ht="409.6">
      <c r="A153" s="266" t="s">
        <v>22</v>
      </c>
      <c r="B153" s="266" t="s">
        <v>23</v>
      </c>
      <c r="C153" s="266" t="s">
        <v>30</v>
      </c>
      <c r="D153" s="266" t="s">
        <v>24</v>
      </c>
      <c r="E153" s="267" t="s">
        <v>25</v>
      </c>
      <c r="F153" s="77" t="s">
        <v>26</v>
      </c>
      <c r="G153" s="38">
        <v>100</v>
      </c>
    </row>
    <row r="154" spans="1:7" ht="409.6">
      <c r="A154" s="266"/>
      <c r="B154" s="266"/>
      <c r="C154" s="266"/>
      <c r="D154" s="266"/>
      <c r="E154" s="267"/>
      <c r="F154" s="77" t="s">
        <v>34</v>
      </c>
      <c r="G154" s="38">
        <v>100</v>
      </c>
    </row>
    <row r="155" spans="1:7" ht="409.6">
      <c r="A155" s="266"/>
      <c r="B155" s="266"/>
      <c r="C155" s="266"/>
      <c r="D155" s="266"/>
      <c r="E155" s="267"/>
      <c r="F155" s="77" t="s">
        <v>27</v>
      </c>
      <c r="G155" s="33">
        <v>100</v>
      </c>
    </row>
    <row r="156" spans="1:7" ht="409.6">
      <c r="A156" s="266"/>
      <c r="B156" s="266"/>
      <c r="C156" s="266"/>
      <c r="D156" s="266"/>
      <c r="E156" s="267"/>
      <c r="F156" s="77" t="s">
        <v>35</v>
      </c>
      <c r="G156" s="36">
        <v>100</v>
      </c>
    </row>
    <row r="157" spans="1:7" ht="409.6">
      <c r="A157" s="266"/>
      <c r="B157" s="266"/>
      <c r="C157" s="266"/>
      <c r="D157" s="266"/>
      <c r="E157" s="267"/>
      <c r="F157" s="77" t="s">
        <v>28</v>
      </c>
      <c r="G157" s="33">
        <v>100</v>
      </c>
    </row>
    <row r="158" spans="1:7" ht="82.5">
      <c r="A158" s="28" t="s">
        <v>287</v>
      </c>
      <c r="B158" s="28" t="s">
        <v>308</v>
      </c>
      <c r="C158" s="28" t="s">
        <v>307</v>
      </c>
      <c r="D158" s="28" t="s">
        <v>64</v>
      </c>
      <c r="E158" s="69" t="s">
        <v>238</v>
      </c>
      <c r="F158" s="77" t="s">
        <v>37</v>
      </c>
      <c r="G158" s="35">
        <f>(G157*100)/G154</f>
        <v>100</v>
      </c>
    </row>
    <row r="159" spans="1:7" ht="409.6">
      <c r="A159" s="260" t="s">
        <v>29</v>
      </c>
      <c r="B159" s="260"/>
      <c r="C159" s="260"/>
      <c r="D159" s="260"/>
      <c r="E159" s="260"/>
      <c r="F159" s="260"/>
      <c r="G159" s="260"/>
    </row>
    <row r="160" spans="1:7" ht="409.6">
      <c r="A160" s="258" t="str">
        <f>A32</f>
        <v xml:space="preserve">Promedio de acceso y conocimiento de los derechos de acceso a la información y protección de datos personales. </v>
      </c>
      <c r="B160" s="258"/>
      <c r="C160" s="258"/>
      <c r="D160" s="258"/>
      <c r="E160" s="258"/>
      <c r="F160" s="258"/>
      <c r="G160" s="258"/>
    </row>
    <row r="161" spans="1:7" ht="51" customHeight="1">
      <c r="A161" s="83" t="s">
        <v>51</v>
      </c>
      <c r="B161" s="324" t="s">
        <v>1732</v>
      </c>
      <c r="C161" s="324"/>
      <c r="D161" s="324"/>
      <c r="E161" s="324"/>
      <c r="F161" s="324"/>
      <c r="G161" s="324"/>
    </row>
    <row r="162" spans="1:7" ht="30.75" customHeight="1">
      <c r="A162" s="258" t="str">
        <f>A40</f>
        <v>Porcentaje de cumplimiento de los Sujetos Obligados de la Adeministración Pública Federal, con lo establecido en el Índice de Capacitación para el Fortalecimiento de una Cultura de Transparencia y Protección de Datos  Personales (ICCT) (PCICCT)</v>
      </c>
      <c r="B162" s="258"/>
      <c r="C162" s="258"/>
      <c r="D162" s="258"/>
      <c r="E162" s="258"/>
      <c r="F162" s="258"/>
      <c r="G162" s="258"/>
    </row>
    <row r="163" spans="1:7" ht="409.6">
      <c r="A163" s="83" t="s">
        <v>51</v>
      </c>
      <c r="B163" s="262" t="s">
        <v>928</v>
      </c>
      <c r="C163" s="262"/>
      <c r="D163" s="262"/>
      <c r="E163" s="262"/>
      <c r="F163" s="262"/>
      <c r="G163" s="262"/>
    </row>
    <row r="164" spans="1:7" ht="409.6">
      <c r="A164" s="258" t="str">
        <f>A46</f>
        <v>Porcentaje de Capacitación y Formación Educativa (PCFE)</v>
      </c>
      <c r="B164" s="258"/>
      <c r="C164" s="258"/>
      <c r="D164" s="258"/>
      <c r="E164" s="258"/>
      <c r="F164" s="258"/>
      <c r="G164" s="258"/>
    </row>
    <row r="165" spans="1:7" ht="409.6">
      <c r="A165" s="83" t="s">
        <v>51</v>
      </c>
      <c r="B165" s="262"/>
      <c r="C165" s="262"/>
      <c r="D165" s="262"/>
      <c r="E165" s="262"/>
      <c r="F165" s="262"/>
      <c r="G165" s="262"/>
    </row>
    <row r="166" spans="1:7" ht="409.6">
      <c r="A166" s="258" t="str">
        <f>A54</f>
        <v>Promedio de enseñanza-aprendizaje de las acciones de capacitación presencial en Protección de Datos Personales
(PEADP)</v>
      </c>
      <c r="B166" s="258"/>
      <c r="C166" s="258"/>
      <c r="D166" s="258"/>
      <c r="E166" s="258"/>
      <c r="F166" s="258"/>
      <c r="G166" s="258"/>
    </row>
    <row r="167" spans="1:7" ht="409.6">
      <c r="A167" s="83" t="s">
        <v>51</v>
      </c>
      <c r="B167" s="262"/>
      <c r="C167" s="262"/>
      <c r="D167" s="262"/>
      <c r="E167" s="262"/>
      <c r="F167" s="262"/>
      <c r="G167" s="262"/>
    </row>
    <row r="168" spans="1:7" ht="409.6">
      <c r="A168" s="258" t="str">
        <f>A60</f>
        <v>Promedio de evaluación de enseñanza-aprendizaje de las acciones de capacitación presenciales en materia de Acceso a la Información y temas relacionados (PEAA)</v>
      </c>
      <c r="B168" s="258"/>
      <c r="C168" s="258"/>
      <c r="D168" s="258"/>
      <c r="E168" s="258"/>
      <c r="F168" s="258"/>
      <c r="G168" s="258"/>
    </row>
    <row r="169" spans="1:7" ht="409.6">
      <c r="A169" s="83" t="s">
        <v>51</v>
      </c>
      <c r="B169" s="262" t="s">
        <v>929</v>
      </c>
      <c r="C169" s="262"/>
      <c r="D169" s="262"/>
      <c r="E169" s="262"/>
      <c r="F169" s="262"/>
      <c r="G169" s="262"/>
    </row>
    <row r="170" spans="1:7" ht="409.6">
      <c r="A170" s="258" t="str">
        <f>A66</f>
        <v>Tasa de variación de Eficiencia Terminal de la capacitación en la modalidad en línea en protección de Datos Personales (TVETDP)</v>
      </c>
      <c r="B170" s="258"/>
      <c r="C170" s="258"/>
      <c r="D170" s="258"/>
      <c r="E170" s="258"/>
      <c r="F170" s="258"/>
      <c r="G170" s="258"/>
    </row>
    <row r="171" spans="1:7" ht="409.6">
      <c r="A171" s="83" t="s">
        <v>51</v>
      </c>
      <c r="B171" s="262"/>
      <c r="C171" s="262"/>
      <c r="D171" s="262"/>
      <c r="E171" s="262"/>
      <c r="F171" s="262"/>
      <c r="G171" s="262"/>
    </row>
    <row r="172" spans="1:7" ht="409.6">
      <c r="A172" s="258" t="str">
        <f>A72</f>
        <v>Porcentaje de servidores públicos que concluyen satisfactoriamente los cursos en línea disponibles en el Campus Servidores Públicos (PCS)</v>
      </c>
      <c r="B172" s="258"/>
      <c r="C172" s="258"/>
      <c r="D172" s="258"/>
      <c r="E172" s="258"/>
      <c r="F172" s="258"/>
      <c r="G172" s="258"/>
    </row>
    <row r="173" spans="1:7" ht="409.6">
      <c r="A173" s="83" t="s">
        <v>51</v>
      </c>
      <c r="B173" s="262" t="s">
        <v>930</v>
      </c>
      <c r="C173" s="262"/>
      <c r="D173" s="262"/>
      <c r="E173" s="262"/>
      <c r="F173" s="262"/>
      <c r="G173" s="262"/>
    </row>
    <row r="174" spans="1:7" ht="409.6">
      <c r="A174" s="258" t="str">
        <f>A78</f>
        <v>Promedio de desempeño académico de los participantes en las acciones del Programa de Formación Educativa planeados (PCFE)</v>
      </c>
      <c r="B174" s="258"/>
      <c r="C174" s="258"/>
      <c r="D174" s="258"/>
      <c r="E174" s="258"/>
      <c r="F174" s="258"/>
      <c r="G174" s="258"/>
    </row>
    <row r="175" spans="1:7" ht="409.6">
      <c r="A175" s="83" t="s">
        <v>51</v>
      </c>
      <c r="B175" s="262" t="s">
        <v>931</v>
      </c>
      <c r="C175" s="262"/>
      <c r="D175" s="262"/>
      <c r="E175" s="262"/>
      <c r="F175" s="262"/>
      <c r="G175" s="262"/>
    </row>
    <row r="176" spans="1:7" ht="409.6">
      <c r="A176" s="258" t="s">
        <v>300</v>
      </c>
      <c r="B176" s="258"/>
      <c r="C176" s="258"/>
      <c r="D176" s="258"/>
      <c r="E176" s="258"/>
      <c r="F176" s="258"/>
      <c r="G176" s="258"/>
    </row>
    <row r="177" spans="1:7" ht="409.6">
      <c r="A177" s="83" t="s">
        <v>51</v>
      </c>
      <c r="B177" s="262"/>
      <c r="C177" s="262"/>
      <c r="D177" s="262"/>
      <c r="E177" s="262"/>
      <c r="F177" s="262"/>
      <c r="G177" s="262"/>
    </row>
    <row r="178" spans="1:7" ht="409.6">
      <c r="A178" s="258" t="s">
        <v>299</v>
      </c>
      <c r="B178" s="258"/>
      <c r="C178" s="258"/>
      <c r="D178" s="258"/>
      <c r="E178" s="258"/>
      <c r="F178" s="258"/>
      <c r="G178" s="258"/>
    </row>
    <row r="179" spans="1:7" ht="409.6">
      <c r="A179" s="83" t="s">
        <v>51</v>
      </c>
      <c r="B179" s="262"/>
      <c r="C179" s="262"/>
      <c r="D179" s="262"/>
      <c r="E179" s="262"/>
      <c r="F179" s="262"/>
      <c r="G179" s="262"/>
    </row>
    <row r="180" spans="1:7" ht="409.6">
      <c r="A180" s="258" t="s">
        <v>298</v>
      </c>
      <c r="B180" s="258"/>
      <c r="C180" s="258"/>
      <c r="D180" s="258"/>
      <c r="E180" s="258"/>
      <c r="F180" s="258"/>
      <c r="G180" s="258"/>
    </row>
    <row r="181" spans="1:7" ht="409.6">
      <c r="A181" s="83" t="s">
        <v>51</v>
      </c>
      <c r="B181" s="262"/>
      <c r="C181" s="262"/>
      <c r="D181" s="262"/>
      <c r="E181" s="262"/>
      <c r="F181" s="262"/>
      <c r="G181" s="262"/>
    </row>
    <row r="182" spans="1:7" ht="409.6">
      <c r="A182" s="258" t="s">
        <v>297</v>
      </c>
      <c r="B182" s="258"/>
      <c r="C182" s="258"/>
      <c r="D182" s="258"/>
      <c r="E182" s="258"/>
      <c r="F182" s="258"/>
      <c r="G182" s="258"/>
    </row>
    <row r="183" spans="1:7" ht="409.6">
      <c r="A183" s="83" t="s">
        <v>51</v>
      </c>
      <c r="B183" s="262" t="s">
        <v>932</v>
      </c>
      <c r="C183" s="262"/>
      <c r="D183" s="262"/>
      <c r="E183" s="262"/>
      <c r="F183" s="262"/>
      <c r="G183" s="262"/>
    </row>
    <row r="184" spans="1:7" ht="409.6">
      <c r="A184" s="258" t="s">
        <v>306</v>
      </c>
      <c r="B184" s="258"/>
      <c r="C184" s="258"/>
      <c r="D184" s="258"/>
      <c r="E184" s="258"/>
      <c r="F184" s="258"/>
      <c r="G184" s="258"/>
    </row>
    <row r="185" spans="1:7" ht="409.6">
      <c r="A185" s="83" t="s">
        <v>51</v>
      </c>
      <c r="B185" s="262" t="s">
        <v>933</v>
      </c>
      <c r="C185" s="262"/>
      <c r="D185" s="262"/>
      <c r="E185" s="262"/>
      <c r="F185" s="262"/>
      <c r="G185" s="262"/>
    </row>
    <row r="186" spans="1:7" ht="409.6">
      <c r="A186" s="258" t="s">
        <v>296</v>
      </c>
      <c r="B186" s="258"/>
      <c r="C186" s="258"/>
      <c r="D186" s="258"/>
      <c r="E186" s="258"/>
      <c r="F186" s="258"/>
      <c r="G186" s="258"/>
    </row>
    <row r="187" spans="1:7" ht="409.6">
      <c r="A187" s="83" t="s">
        <v>51</v>
      </c>
      <c r="B187" s="262"/>
      <c r="C187" s="262"/>
      <c r="D187" s="262"/>
      <c r="E187" s="262"/>
      <c r="F187" s="262"/>
      <c r="G187" s="262"/>
    </row>
    <row r="188" spans="1:7" ht="409.6">
      <c r="A188" s="258" t="s">
        <v>295</v>
      </c>
      <c r="B188" s="258"/>
      <c r="C188" s="258"/>
      <c r="D188" s="258"/>
      <c r="E188" s="258"/>
      <c r="F188" s="258"/>
      <c r="G188" s="258"/>
    </row>
    <row r="189" spans="1:7" ht="409.6">
      <c r="A189" s="83" t="s">
        <v>51</v>
      </c>
      <c r="B189" s="262"/>
      <c r="C189" s="262"/>
      <c r="D189" s="262"/>
      <c r="E189" s="262"/>
      <c r="F189" s="262"/>
      <c r="G189" s="262"/>
    </row>
    <row r="190" spans="1:7" ht="409.6">
      <c r="A190" s="258" t="s">
        <v>305</v>
      </c>
      <c r="B190" s="258"/>
      <c r="C190" s="258"/>
      <c r="D190" s="258"/>
      <c r="E190" s="258"/>
      <c r="F190" s="258"/>
      <c r="G190" s="258"/>
    </row>
    <row r="191" spans="1:7" ht="409.6">
      <c r="A191" s="83" t="s">
        <v>51</v>
      </c>
      <c r="B191" s="262"/>
      <c r="C191" s="262"/>
      <c r="D191" s="262"/>
      <c r="E191" s="262"/>
      <c r="F191" s="262"/>
      <c r="G191" s="262"/>
    </row>
    <row r="192" spans="1:7" ht="409.6">
      <c r="A192" s="258" t="s">
        <v>304</v>
      </c>
      <c r="B192" s="258"/>
      <c r="C192" s="258"/>
      <c r="D192" s="258"/>
      <c r="E192" s="258"/>
      <c r="F192" s="258"/>
      <c r="G192" s="258"/>
    </row>
    <row r="193" spans="1:7" ht="33.75" customHeight="1">
      <c r="A193" s="83" t="s">
        <v>51</v>
      </c>
      <c r="B193" s="262" t="s">
        <v>934</v>
      </c>
      <c r="C193" s="262"/>
      <c r="D193" s="262"/>
      <c r="E193" s="262"/>
      <c r="F193" s="262"/>
      <c r="G193" s="262"/>
    </row>
    <row r="194" spans="1:7" ht="409.6">
      <c r="A194" s="258" t="s">
        <v>303</v>
      </c>
      <c r="B194" s="258"/>
      <c r="C194" s="258"/>
      <c r="D194" s="258"/>
      <c r="E194" s="258"/>
      <c r="F194" s="258"/>
      <c r="G194" s="258"/>
    </row>
    <row r="195" spans="1:7" ht="409.6">
      <c r="A195" s="83" t="s">
        <v>51</v>
      </c>
      <c r="B195" s="262"/>
      <c r="C195" s="262"/>
      <c r="D195" s="262"/>
      <c r="E195" s="262"/>
      <c r="F195" s="262"/>
      <c r="G195" s="262"/>
    </row>
    <row r="196" spans="1:7" ht="409.6">
      <c r="A196" s="258" t="s">
        <v>291</v>
      </c>
      <c r="B196" s="258"/>
      <c r="C196" s="258"/>
      <c r="D196" s="258"/>
      <c r="E196" s="258"/>
      <c r="F196" s="258"/>
      <c r="G196" s="258"/>
    </row>
    <row r="197" spans="1:7" ht="409.6">
      <c r="A197" s="83" t="s">
        <v>51</v>
      </c>
      <c r="B197" s="262"/>
      <c r="C197" s="262"/>
      <c r="D197" s="262"/>
      <c r="E197" s="262"/>
      <c r="F197" s="262"/>
      <c r="G197" s="262"/>
    </row>
    <row r="198" spans="1:7" ht="409.6">
      <c r="A198" s="258" t="s">
        <v>289</v>
      </c>
      <c r="B198" s="258"/>
      <c r="C198" s="258"/>
      <c r="D198" s="258"/>
      <c r="E198" s="258"/>
      <c r="F198" s="258"/>
      <c r="G198" s="258"/>
    </row>
    <row r="199" spans="1:7" ht="409.6">
      <c r="A199" s="83" t="s">
        <v>51</v>
      </c>
      <c r="B199" s="262"/>
      <c r="C199" s="262"/>
      <c r="D199" s="262"/>
      <c r="E199" s="262"/>
      <c r="F199" s="262"/>
      <c r="G199" s="262"/>
    </row>
    <row r="200" spans="1:7" ht="409.6">
      <c r="A200" s="258" t="s">
        <v>287</v>
      </c>
      <c r="B200" s="258"/>
      <c r="C200" s="258"/>
      <c r="D200" s="258"/>
      <c r="E200" s="258"/>
      <c r="F200" s="258"/>
      <c r="G200" s="258"/>
    </row>
    <row r="201" spans="1:7" ht="409.6">
      <c r="A201" s="83" t="s">
        <v>51</v>
      </c>
      <c r="B201" s="262"/>
      <c r="C201" s="262"/>
      <c r="D201" s="262"/>
      <c r="E201" s="262"/>
      <c r="F201" s="262"/>
      <c r="G201" s="262"/>
    </row>
    <row r="202" spans="1:7" ht="409.6">
      <c r="A202" s="259"/>
      <c r="B202" s="259"/>
      <c r="C202" s="259"/>
      <c r="D202" s="259"/>
      <c r="E202" s="259"/>
      <c r="F202" s="259"/>
      <c r="G202" s="259"/>
    </row>
    <row r="203" spans="1:7" ht="409.6">
      <c r="A203" s="260" t="s">
        <v>36</v>
      </c>
      <c r="B203" s="260"/>
      <c r="C203" s="260"/>
      <c r="D203" s="260"/>
      <c r="E203" s="260"/>
      <c r="F203" s="260"/>
      <c r="G203" s="260"/>
    </row>
    <row r="204" spans="1:7" ht="409.6">
      <c r="A204" s="258" t="s">
        <v>302</v>
      </c>
      <c r="B204" s="258"/>
      <c r="C204" s="258"/>
      <c r="D204" s="258"/>
      <c r="E204" s="258"/>
      <c r="F204" s="258"/>
      <c r="G204" s="258"/>
    </row>
    <row r="205" spans="1:7" ht="33">
      <c r="A205" s="88" t="s">
        <v>31</v>
      </c>
      <c r="B205" s="341" t="s">
        <v>103</v>
      </c>
      <c r="C205" s="341"/>
      <c r="D205" s="341"/>
      <c r="E205" s="341"/>
      <c r="F205" s="341"/>
      <c r="G205" s="341"/>
    </row>
    <row r="206" spans="1:7" ht="409.6">
      <c r="A206" s="88" t="s">
        <v>32</v>
      </c>
      <c r="B206" s="341" t="s">
        <v>70</v>
      </c>
      <c r="C206" s="341"/>
      <c r="D206" s="341"/>
      <c r="E206" s="341"/>
      <c r="F206" s="341"/>
      <c r="G206" s="341"/>
    </row>
    <row r="207" spans="1:7" ht="409.6">
      <c r="A207" s="88" t="s">
        <v>33</v>
      </c>
      <c r="B207" s="341" t="s">
        <v>70</v>
      </c>
      <c r="C207" s="341"/>
      <c r="D207" s="341"/>
      <c r="E207" s="341"/>
      <c r="F207" s="341"/>
      <c r="G207" s="341"/>
    </row>
    <row r="208" spans="1:7" ht="409.6">
      <c r="A208" s="258" t="s">
        <v>301</v>
      </c>
      <c r="B208" s="258"/>
      <c r="C208" s="258"/>
      <c r="D208" s="258"/>
      <c r="E208" s="258"/>
      <c r="F208" s="258"/>
      <c r="G208" s="258"/>
    </row>
    <row r="209" spans="1:7" ht="48" customHeight="1">
      <c r="A209" s="88" t="s">
        <v>31</v>
      </c>
      <c r="B209" s="341" t="s">
        <v>855</v>
      </c>
      <c r="C209" s="341"/>
      <c r="D209" s="341"/>
      <c r="E209" s="341"/>
      <c r="F209" s="341"/>
      <c r="G209" s="341"/>
    </row>
    <row r="210" spans="1:7" ht="409.6">
      <c r="A210" s="88" t="s">
        <v>32</v>
      </c>
      <c r="B210" s="341" t="s">
        <v>856</v>
      </c>
      <c r="C210" s="341"/>
      <c r="D210" s="341"/>
      <c r="E210" s="341"/>
      <c r="F210" s="341"/>
      <c r="G210" s="341"/>
    </row>
    <row r="211" spans="1:7" ht="409.6">
      <c r="A211" s="88" t="s">
        <v>33</v>
      </c>
      <c r="B211" s="342" t="s">
        <v>857</v>
      </c>
      <c r="C211" s="342"/>
      <c r="D211" s="342"/>
      <c r="E211" s="342"/>
      <c r="F211" s="342"/>
      <c r="G211" s="342"/>
    </row>
    <row r="212" spans="1:7" ht="409.6">
      <c r="A212" s="258" t="s">
        <v>300</v>
      </c>
      <c r="B212" s="258"/>
      <c r="C212" s="258"/>
      <c r="D212" s="258"/>
      <c r="E212" s="258"/>
      <c r="F212" s="258"/>
      <c r="G212" s="258"/>
    </row>
    <row r="213" spans="1:7" ht="33">
      <c r="A213" s="88" t="s">
        <v>31</v>
      </c>
      <c r="B213" s="341" t="s">
        <v>103</v>
      </c>
      <c r="C213" s="341"/>
      <c r="D213" s="341"/>
      <c r="E213" s="341"/>
      <c r="F213" s="341"/>
      <c r="G213" s="341"/>
    </row>
    <row r="214" spans="1:7" ht="409.6">
      <c r="A214" s="88" t="s">
        <v>32</v>
      </c>
      <c r="B214" s="341" t="s">
        <v>70</v>
      </c>
      <c r="C214" s="341"/>
      <c r="D214" s="341"/>
      <c r="E214" s="341"/>
      <c r="F214" s="341"/>
      <c r="G214" s="341"/>
    </row>
    <row r="215" spans="1:7" ht="409.6">
      <c r="A215" s="88" t="s">
        <v>33</v>
      </c>
      <c r="B215" s="342" t="s">
        <v>70</v>
      </c>
      <c r="C215" s="342"/>
      <c r="D215" s="342"/>
      <c r="E215" s="342"/>
      <c r="F215" s="342"/>
      <c r="G215" s="342"/>
    </row>
    <row r="216" spans="1:7" ht="409.6">
      <c r="A216" s="258" t="s">
        <v>299</v>
      </c>
      <c r="B216" s="258"/>
      <c r="C216" s="258"/>
      <c r="D216" s="258"/>
      <c r="E216" s="258"/>
      <c r="F216" s="258"/>
      <c r="G216" s="258"/>
    </row>
    <row r="217" spans="1:7" ht="33">
      <c r="A217" s="88" t="s">
        <v>31</v>
      </c>
      <c r="B217" s="341" t="s">
        <v>119</v>
      </c>
      <c r="C217" s="341"/>
      <c r="D217" s="341"/>
      <c r="E217" s="341"/>
      <c r="F217" s="341"/>
      <c r="G217" s="341"/>
    </row>
    <row r="218" spans="1:7" ht="409.6">
      <c r="A218" s="88" t="s">
        <v>32</v>
      </c>
      <c r="B218" s="341" t="s">
        <v>70</v>
      </c>
      <c r="C218" s="341"/>
      <c r="D218" s="341"/>
      <c r="E218" s="341"/>
      <c r="F218" s="341"/>
      <c r="G218" s="341"/>
    </row>
    <row r="219" spans="1:7" ht="409.6">
      <c r="A219" s="88" t="s">
        <v>33</v>
      </c>
      <c r="B219" s="342" t="s">
        <v>70</v>
      </c>
      <c r="C219" s="342"/>
      <c r="D219" s="342"/>
      <c r="E219" s="342"/>
      <c r="F219" s="342"/>
      <c r="G219" s="342"/>
    </row>
    <row r="220" spans="1:7" ht="409.6">
      <c r="A220" s="258" t="s">
        <v>298</v>
      </c>
      <c r="B220" s="258"/>
      <c r="C220" s="258"/>
      <c r="D220" s="258"/>
      <c r="E220" s="258"/>
      <c r="F220" s="258"/>
      <c r="G220" s="258"/>
    </row>
    <row r="221" spans="1:7" ht="33">
      <c r="A221" s="88" t="s">
        <v>31</v>
      </c>
      <c r="B221" s="341" t="s">
        <v>154</v>
      </c>
      <c r="C221" s="341"/>
      <c r="D221" s="341"/>
      <c r="E221" s="341"/>
      <c r="F221" s="341"/>
      <c r="G221" s="341"/>
    </row>
    <row r="222" spans="1:7" ht="409.6">
      <c r="A222" s="88" t="s">
        <v>32</v>
      </c>
      <c r="B222" s="341" t="s">
        <v>70</v>
      </c>
      <c r="C222" s="341"/>
      <c r="D222" s="341"/>
      <c r="E222" s="341"/>
      <c r="F222" s="341"/>
      <c r="G222" s="341"/>
    </row>
    <row r="223" spans="1:7" ht="409.6">
      <c r="A223" s="88" t="s">
        <v>33</v>
      </c>
      <c r="B223" s="342" t="s">
        <v>70</v>
      </c>
      <c r="C223" s="342"/>
      <c r="D223" s="342"/>
      <c r="E223" s="342"/>
      <c r="F223" s="342"/>
      <c r="G223" s="342"/>
    </row>
    <row r="224" spans="1:7" ht="409.6">
      <c r="A224" s="258" t="s">
        <v>297</v>
      </c>
      <c r="B224" s="258"/>
      <c r="C224" s="258"/>
      <c r="D224" s="258"/>
      <c r="E224" s="258"/>
      <c r="F224" s="258"/>
      <c r="G224" s="258"/>
    </row>
    <row r="225" spans="1:7" ht="36.75" customHeight="1">
      <c r="A225" s="88" t="s">
        <v>31</v>
      </c>
      <c r="B225" s="341" t="s">
        <v>852</v>
      </c>
      <c r="C225" s="341"/>
      <c r="D225" s="341"/>
      <c r="E225" s="341"/>
      <c r="F225" s="341"/>
      <c r="G225" s="341"/>
    </row>
    <row r="226" spans="1:7" ht="409.6">
      <c r="A226" s="88" t="s">
        <v>32</v>
      </c>
      <c r="B226" s="341" t="s">
        <v>853</v>
      </c>
      <c r="C226" s="341"/>
      <c r="D226" s="341"/>
      <c r="E226" s="341"/>
      <c r="F226" s="341"/>
      <c r="G226" s="341"/>
    </row>
    <row r="227" spans="1:7" ht="409.6">
      <c r="A227" s="88" t="s">
        <v>33</v>
      </c>
      <c r="B227" s="342" t="s">
        <v>854</v>
      </c>
      <c r="C227" s="342"/>
      <c r="D227" s="342"/>
      <c r="E227" s="342"/>
      <c r="F227" s="342"/>
      <c r="G227" s="342"/>
    </row>
    <row r="228" spans="1:7" ht="409.6">
      <c r="A228" s="258" t="s">
        <v>296</v>
      </c>
      <c r="B228" s="258"/>
      <c r="C228" s="258"/>
      <c r="D228" s="258"/>
      <c r="E228" s="258"/>
      <c r="F228" s="258"/>
      <c r="G228" s="258"/>
    </row>
    <row r="229" spans="1:7" ht="33">
      <c r="A229" s="88" t="s">
        <v>31</v>
      </c>
      <c r="B229" s="341" t="s">
        <v>154</v>
      </c>
      <c r="C229" s="341"/>
      <c r="D229" s="341"/>
      <c r="E229" s="341"/>
      <c r="F229" s="341"/>
      <c r="G229" s="341"/>
    </row>
    <row r="230" spans="1:7" ht="409.6">
      <c r="A230" s="88" t="s">
        <v>32</v>
      </c>
      <c r="B230" s="341" t="s">
        <v>70</v>
      </c>
      <c r="C230" s="341"/>
      <c r="D230" s="341"/>
      <c r="E230" s="341"/>
      <c r="F230" s="341"/>
      <c r="G230" s="341"/>
    </row>
    <row r="231" spans="1:7" ht="409.6">
      <c r="A231" s="88" t="s">
        <v>33</v>
      </c>
      <c r="B231" s="342" t="s">
        <v>70</v>
      </c>
      <c r="C231" s="342"/>
      <c r="D231" s="342"/>
      <c r="E231" s="342"/>
      <c r="F231" s="342"/>
      <c r="G231" s="342"/>
    </row>
    <row r="232" spans="1:7" ht="409.6">
      <c r="A232" s="258" t="s">
        <v>295</v>
      </c>
      <c r="B232" s="258"/>
      <c r="C232" s="258"/>
      <c r="D232" s="258"/>
      <c r="E232" s="258"/>
      <c r="F232" s="258"/>
      <c r="G232" s="258"/>
    </row>
    <row r="233" spans="1:7" ht="33">
      <c r="A233" s="88" t="s">
        <v>31</v>
      </c>
      <c r="B233" s="341" t="s">
        <v>154</v>
      </c>
      <c r="C233" s="341"/>
      <c r="D233" s="341"/>
      <c r="E233" s="341"/>
      <c r="F233" s="341"/>
      <c r="G233" s="341"/>
    </row>
    <row r="234" spans="1:7" ht="409.6">
      <c r="A234" s="88" t="s">
        <v>32</v>
      </c>
      <c r="B234" s="341" t="s">
        <v>70</v>
      </c>
      <c r="C234" s="341"/>
      <c r="D234" s="341"/>
      <c r="E234" s="341"/>
      <c r="F234" s="341"/>
      <c r="G234" s="341"/>
    </row>
    <row r="235" spans="1:7" ht="409.6">
      <c r="A235" s="88" t="s">
        <v>33</v>
      </c>
      <c r="B235" s="342" t="s">
        <v>70</v>
      </c>
      <c r="C235" s="342"/>
      <c r="D235" s="342"/>
      <c r="E235" s="342"/>
      <c r="F235" s="342"/>
      <c r="G235" s="342"/>
    </row>
    <row r="236" spans="1:7" ht="409.6">
      <c r="A236" s="258" t="s">
        <v>291</v>
      </c>
      <c r="B236" s="258"/>
      <c r="C236" s="258"/>
      <c r="D236" s="258"/>
      <c r="E236" s="258"/>
      <c r="F236" s="258"/>
      <c r="G236" s="258"/>
    </row>
    <row r="237" spans="1:7" ht="66" customHeight="1">
      <c r="A237" s="88" t="s">
        <v>31</v>
      </c>
      <c r="B237" s="341" t="s">
        <v>294</v>
      </c>
      <c r="C237" s="341"/>
      <c r="D237" s="341"/>
      <c r="E237" s="341"/>
      <c r="F237" s="341"/>
      <c r="G237" s="341"/>
    </row>
    <row r="238" spans="1:7" ht="409.6">
      <c r="A238" s="88" t="s">
        <v>32</v>
      </c>
      <c r="B238" s="341" t="s">
        <v>293</v>
      </c>
      <c r="C238" s="341"/>
      <c r="D238" s="341"/>
      <c r="E238" s="341"/>
      <c r="F238" s="341"/>
      <c r="G238" s="341"/>
    </row>
    <row r="239" spans="1:7" ht="409.6">
      <c r="A239" s="88" t="s">
        <v>33</v>
      </c>
      <c r="B239" s="342" t="s">
        <v>292</v>
      </c>
      <c r="C239" s="342"/>
      <c r="D239" s="342"/>
      <c r="E239" s="342"/>
      <c r="F239" s="342"/>
      <c r="G239" s="342"/>
    </row>
    <row r="240" spans="1:7" ht="409.6">
      <c r="A240" s="259"/>
      <c r="B240" s="259"/>
      <c r="C240" s="259"/>
      <c r="D240" s="259"/>
      <c r="E240" s="259"/>
      <c r="F240" s="259"/>
      <c r="G240" s="259"/>
    </row>
    <row r="241" spans="1:8" ht="409.6">
      <c r="A241" s="260" t="s">
        <v>155</v>
      </c>
      <c r="B241" s="260"/>
      <c r="C241" s="260"/>
      <c r="D241" s="260"/>
      <c r="E241" s="260"/>
      <c r="F241" s="260"/>
      <c r="G241" s="260"/>
    </row>
    <row r="242" spans="1:8" ht="409.6">
      <c r="A242" s="258" t="s">
        <v>291</v>
      </c>
      <c r="B242" s="258"/>
      <c r="C242" s="258"/>
      <c r="D242" s="258"/>
      <c r="E242" s="258"/>
      <c r="F242" s="258"/>
      <c r="G242" s="258"/>
    </row>
    <row r="243" spans="1:8" s="95" customFormat="1" ht="36" customHeight="1">
      <c r="A243" s="83" t="s">
        <v>51</v>
      </c>
      <c r="B243" s="262" t="s">
        <v>290</v>
      </c>
      <c r="C243" s="262"/>
      <c r="D243" s="262"/>
      <c r="E243" s="262"/>
      <c r="F243" s="262"/>
      <c r="G243" s="262"/>
      <c r="H243" s="96"/>
    </row>
    <row r="244" spans="1:8" ht="409.6">
      <c r="A244" s="258" t="s">
        <v>289</v>
      </c>
      <c r="B244" s="258"/>
      <c r="C244" s="258"/>
      <c r="D244" s="258"/>
      <c r="E244" s="258"/>
      <c r="F244" s="258"/>
      <c r="G244" s="258"/>
    </row>
    <row r="245" spans="1:8" ht="56.25" customHeight="1">
      <c r="A245" s="83" t="s">
        <v>51</v>
      </c>
      <c r="B245" s="262" t="s">
        <v>288</v>
      </c>
      <c r="C245" s="262"/>
      <c r="D245" s="262"/>
      <c r="E245" s="262"/>
      <c r="F245" s="262"/>
      <c r="G245" s="262"/>
    </row>
    <row r="246" spans="1:8" ht="409.6">
      <c r="A246" s="258" t="s">
        <v>287</v>
      </c>
      <c r="B246" s="258"/>
      <c r="C246" s="258"/>
      <c r="D246" s="258"/>
      <c r="E246" s="258"/>
      <c r="F246" s="258"/>
      <c r="G246" s="258"/>
    </row>
    <row r="247" spans="1:8" ht="56.25" customHeight="1">
      <c r="A247" s="83" t="s">
        <v>51</v>
      </c>
      <c r="B247" s="262" t="s">
        <v>286</v>
      </c>
      <c r="C247" s="262"/>
      <c r="D247" s="262"/>
      <c r="E247" s="262"/>
      <c r="F247" s="262"/>
      <c r="G247" s="262"/>
    </row>
    <row r="248" spans="1:8" ht="409.6">
      <c r="A248" s="259"/>
      <c r="B248" s="259"/>
      <c r="C248" s="259"/>
      <c r="D248" s="259"/>
      <c r="E248" s="259"/>
      <c r="F248" s="259"/>
      <c r="G248" s="259"/>
    </row>
  </sheetData>
  <mergeCells count="242">
    <mergeCell ref="B247:G247"/>
    <mergeCell ref="A248:G248"/>
    <mergeCell ref="A241:G241"/>
    <mergeCell ref="A242:G242"/>
    <mergeCell ref="B243:G243"/>
    <mergeCell ref="A244:G244"/>
    <mergeCell ref="B245:G245"/>
    <mergeCell ref="A246:G246"/>
    <mergeCell ref="A228:G228"/>
    <mergeCell ref="B229:G229"/>
    <mergeCell ref="B230:G230"/>
    <mergeCell ref="B231:G231"/>
    <mergeCell ref="A236:G236"/>
    <mergeCell ref="B237:G237"/>
    <mergeCell ref="B238:G238"/>
    <mergeCell ref="B239:G239"/>
    <mergeCell ref="A240:G240"/>
    <mergeCell ref="B233:G233"/>
    <mergeCell ref="B234:G234"/>
    <mergeCell ref="B235:G235"/>
    <mergeCell ref="A232:G232"/>
    <mergeCell ref="B219:G219"/>
    <mergeCell ref="A220:G220"/>
    <mergeCell ref="B221:G221"/>
    <mergeCell ref="B222:G222"/>
    <mergeCell ref="B223:G223"/>
    <mergeCell ref="A224:G224"/>
    <mergeCell ref="B225:G225"/>
    <mergeCell ref="B226:G226"/>
    <mergeCell ref="B227:G227"/>
    <mergeCell ref="B210:G210"/>
    <mergeCell ref="B211:G211"/>
    <mergeCell ref="A212:G212"/>
    <mergeCell ref="B213:G213"/>
    <mergeCell ref="B214:G214"/>
    <mergeCell ref="B215:G215"/>
    <mergeCell ref="A216:G216"/>
    <mergeCell ref="B217:G217"/>
    <mergeCell ref="B218:G218"/>
    <mergeCell ref="B201:G201"/>
    <mergeCell ref="A202:G202"/>
    <mergeCell ref="A203:G203"/>
    <mergeCell ref="A204:G204"/>
    <mergeCell ref="B205:G205"/>
    <mergeCell ref="B206:G206"/>
    <mergeCell ref="B207:G207"/>
    <mergeCell ref="A208:G208"/>
    <mergeCell ref="B209:G209"/>
    <mergeCell ref="A192:G192"/>
    <mergeCell ref="B193:G193"/>
    <mergeCell ref="A194:G194"/>
    <mergeCell ref="B195:G195"/>
    <mergeCell ref="A196:G196"/>
    <mergeCell ref="B197:G197"/>
    <mergeCell ref="A198:G198"/>
    <mergeCell ref="B199:G199"/>
    <mergeCell ref="A200:G200"/>
    <mergeCell ref="B183:G183"/>
    <mergeCell ref="A184:G184"/>
    <mergeCell ref="B185:G185"/>
    <mergeCell ref="A186:G186"/>
    <mergeCell ref="B187:G187"/>
    <mergeCell ref="A188:G188"/>
    <mergeCell ref="B189:G189"/>
    <mergeCell ref="A190:G190"/>
    <mergeCell ref="B191:G191"/>
    <mergeCell ref="A166:G166"/>
    <mergeCell ref="B167:G167"/>
    <mergeCell ref="A168:G168"/>
    <mergeCell ref="A178:G178"/>
    <mergeCell ref="B179:G179"/>
    <mergeCell ref="A180:G180"/>
    <mergeCell ref="B181:G181"/>
    <mergeCell ref="A182:G182"/>
    <mergeCell ref="B171:G171"/>
    <mergeCell ref="A172:G172"/>
    <mergeCell ref="B173:G173"/>
    <mergeCell ref="A174:G174"/>
    <mergeCell ref="B175:G175"/>
    <mergeCell ref="B177:G177"/>
    <mergeCell ref="A176:G176"/>
    <mergeCell ref="B169:G169"/>
    <mergeCell ref="A170:G170"/>
    <mergeCell ref="A159:G159"/>
    <mergeCell ref="A160:G160"/>
    <mergeCell ref="B161:G161"/>
    <mergeCell ref="A162:G162"/>
    <mergeCell ref="B163:G163"/>
    <mergeCell ref="A164:G164"/>
    <mergeCell ref="A141:A145"/>
    <mergeCell ref="B141:B145"/>
    <mergeCell ref="C141:C145"/>
    <mergeCell ref="D141:D145"/>
    <mergeCell ref="E141:E145"/>
    <mergeCell ref="A147:A151"/>
    <mergeCell ref="B147:B151"/>
    <mergeCell ref="C147:C151"/>
    <mergeCell ref="D147:D151"/>
    <mergeCell ref="E147:E151"/>
    <mergeCell ref="A153:A157"/>
    <mergeCell ref="B153:B157"/>
    <mergeCell ref="C153:C157"/>
    <mergeCell ref="D153:D157"/>
    <mergeCell ref="E153:E157"/>
    <mergeCell ref="B165:G165"/>
    <mergeCell ref="A135:A139"/>
    <mergeCell ref="C135:C139"/>
    <mergeCell ref="D135:D139"/>
    <mergeCell ref="E135:E139"/>
    <mergeCell ref="A111:A115"/>
    <mergeCell ref="B111:B115"/>
    <mergeCell ref="C111:C115"/>
    <mergeCell ref="D111:D115"/>
    <mergeCell ref="E111:E115"/>
    <mergeCell ref="A117:A121"/>
    <mergeCell ref="A123:A127"/>
    <mergeCell ref="B123:B127"/>
    <mergeCell ref="C123:C127"/>
    <mergeCell ref="D123:D127"/>
    <mergeCell ref="E123:E127"/>
    <mergeCell ref="B128:B140"/>
    <mergeCell ref="A129:A133"/>
    <mergeCell ref="C129:C133"/>
    <mergeCell ref="D129:D133"/>
    <mergeCell ref="E129:E133"/>
    <mergeCell ref="B117:B121"/>
    <mergeCell ref="C117:C121"/>
    <mergeCell ref="D117:D121"/>
    <mergeCell ref="E117:E121"/>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9:G79"/>
    <mergeCell ref="A80:E80"/>
    <mergeCell ref="F80:G80"/>
    <mergeCell ref="A81:A85"/>
    <mergeCell ref="B81:B85"/>
    <mergeCell ref="C81:C85"/>
    <mergeCell ref="D81:D85"/>
    <mergeCell ref="E81:E85"/>
    <mergeCell ref="B66:B72"/>
    <mergeCell ref="A67:A71"/>
    <mergeCell ref="C67:C71"/>
    <mergeCell ref="D67:D71"/>
    <mergeCell ref="E67:E71"/>
    <mergeCell ref="A73:A77"/>
    <mergeCell ref="B73:B77"/>
    <mergeCell ref="C73:C77"/>
    <mergeCell ref="D73:D77"/>
    <mergeCell ref="E73:E77"/>
    <mergeCell ref="B54:B60"/>
    <mergeCell ref="A55:A59"/>
    <mergeCell ref="C55:C59"/>
    <mergeCell ref="D55:D59"/>
    <mergeCell ref="E55:E59"/>
    <mergeCell ref="A61:A65"/>
    <mergeCell ref="B61:B65"/>
    <mergeCell ref="C61:C65"/>
    <mergeCell ref="A47:G47"/>
    <mergeCell ref="D61:D65"/>
    <mergeCell ref="E61:E65"/>
    <mergeCell ref="A48:E48"/>
    <mergeCell ref="F48:G48"/>
    <mergeCell ref="A49:A53"/>
    <mergeCell ref="B49:B53"/>
    <mergeCell ref="C49:C53"/>
    <mergeCell ref="D49:D53"/>
    <mergeCell ref="E49:E53"/>
    <mergeCell ref="A35:A39"/>
    <mergeCell ref="B35:B39"/>
    <mergeCell ref="C35:C39"/>
    <mergeCell ref="D35:D39"/>
    <mergeCell ref="E35:E39"/>
    <mergeCell ref="B40:B46"/>
    <mergeCell ref="A41:A45"/>
    <mergeCell ref="C41:C45"/>
    <mergeCell ref="D41:D45"/>
    <mergeCell ref="E41:E45"/>
    <mergeCell ref="A26:E26"/>
    <mergeCell ref="F26:G26"/>
    <mergeCell ref="A27:A31"/>
    <mergeCell ref="B27:B31"/>
    <mergeCell ref="C27:C31"/>
    <mergeCell ref="D27:D31"/>
    <mergeCell ref="E27:E31"/>
    <mergeCell ref="A33:G33"/>
    <mergeCell ref="A34:E34"/>
    <mergeCell ref="F34:G34"/>
    <mergeCell ref="A20:B21"/>
    <mergeCell ref="C20:D20"/>
    <mergeCell ref="C21:D21"/>
    <mergeCell ref="A22:B22"/>
    <mergeCell ref="C22:D22"/>
    <mergeCell ref="A23:B23"/>
    <mergeCell ref="C23:D23"/>
    <mergeCell ref="A24:G24"/>
    <mergeCell ref="A25:G25"/>
    <mergeCell ref="A15:B15"/>
    <mergeCell ref="C15:G15"/>
    <mergeCell ref="A16:B16"/>
    <mergeCell ref="C16:G16"/>
    <mergeCell ref="A17:B17"/>
    <mergeCell ref="C17:G17"/>
    <mergeCell ref="A18:B18"/>
    <mergeCell ref="C18:G18"/>
    <mergeCell ref="A19:G19"/>
    <mergeCell ref="A7:C7"/>
    <mergeCell ref="D7:G7"/>
    <mergeCell ref="A8:G8"/>
    <mergeCell ref="A9:G9"/>
    <mergeCell ref="A10:G10"/>
    <mergeCell ref="A11:G11"/>
    <mergeCell ref="A12:G12"/>
    <mergeCell ref="A13:G13"/>
    <mergeCell ref="A14:G14"/>
    <mergeCell ref="A1:C1"/>
    <mergeCell ref="D1:G1"/>
    <mergeCell ref="A2:G2"/>
    <mergeCell ref="A3:G3"/>
    <mergeCell ref="A4:C4"/>
    <mergeCell ref="D4:G4"/>
    <mergeCell ref="A5:C5"/>
    <mergeCell ref="D5:G5"/>
    <mergeCell ref="A6:C6"/>
    <mergeCell ref="D6:G6"/>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249977111117893"/>
  </sheetPr>
  <dimension ref="A1:M254"/>
  <sheetViews>
    <sheetView showGridLines="0" zoomScale="70" zoomScaleNormal="70" workbookViewId="0">
      <selection activeCell="A14" sqref="A14:G14"/>
    </sheetView>
  </sheetViews>
  <sheetFormatPr baseColWidth="10" defaultColWidth="11.42578125"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84" customWidth="1"/>
    <col min="8" max="8" width="11.42578125" style="1"/>
    <col min="9" max="16384" width="11.42578125" style="2"/>
  </cols>
  <sheetData>
    <row r="1" spans="1:7" ht="17.25" thickBot="1">
      <c r="A1" s="287" t="s">
        <v>0</v>
      </c>
      <c r="B1" s="287"/>
      <c r="C1" s="287"/>
      <c r="D1" s="288" t="s">
        <v>914</v>
      </c>
      <c r="E1" s="288"/>
      <c r="F1" s="288"/>
      <c r="G1" s="288"/>
    </row>
    <row r="2" spans="1:7" ht="17.25" thickTop="1">
      <c r="A2" s="289"/>
      <c r="B2" s="289"/>
      <c r="C2" s="289"/>
      <c r="D2" s="289"/>
      <c r="E2" s="289"/>
      <c r="F2" s="289"/>
      <c r="G2" s="289"/>
    </row>
    <row r="3" spans="1:7">
      <c r="A3" s="290" t="s">
        <v>1</v>
      </c>
      <c r="B3" s="290"/>
      <c r="C3" s="290"/>
      <c r="D3" s="290"/>
      <c r="E3" s="290"/>
      <c r="F3" s="290"/>
      <c r="G3" s="290"/>
    </row>
    <row r="4" spans="1:7">
      <c r="A4" s="282" t="s">
        <v>2</v>
      </c>
      <c r="B4" s="282"/>
      <c r="C4" s="282"/>
      <c r="D4" s="274" t="s">
        <v>105</v>
      </c>
      <c r="E4" s="274"/>
      <c r="F4" s="274"/>
      <c r="G4" s="274"/>
    </row>
    <row r="5" spans="1:7">
      <c r="A5" s="282" t="s">
        <v>3</v>
      </c>
      <c r="B5" s="282"/>
      <c r="C5" s="282"/>
      <c r="D5" s="274" t="s">
        <v>48</v>
      </c>
      <c r="E5" s="274"/>
      <c r="F5" s="274"/>
      <c r="G5" s="274"/>
    </row>
    <row r="6" spans="1:7">
      <c r="A6" s="282" t="s">
        <v>4</v>
      </c>
      <c r="B6" s="282"/>
      <c r="C6" s="282"/>
      <c r="D6" s="274" t="s">
        <v>49</v>
      </c>
      <c r="E6" s="274"/>
      <c r="F6" s="274"/>
      <c r="G6" s="274"/>
    </row>
    <row r="7" spans="1:7">
      <c r="A7" s="283" t="s">
        <v>43</v>
      </c>
      <c r="B7" s="284"/>
      <c r="C7" s="285"/>
      <c r="D7" s="286" t="s">
        <v>447</v>
      </c>
      <c r="E7" s="286"/>
      <c r="F7" s="286"/>
      <c r="G7" s="286"/>
    </row>
    <row r="8" spans="1:7">
      <c r="A8" s="291" t="s">
        <v>5</v>
      </c>
      <c r="B8" s="292"/>
      <c r="C8" s="292"/>
      <c r="D8" s="292"/>
      <c r="E8" s="292"/>
      <c r="F8" s="292"/>
      <c r="G8" s="293"/>
    </row>
    <row r="9" spans="1:7">
      <c r="A9" s="267" t="s">
        <v>45</v>
      </c>
      <c r="B9" s="267"/>
      <c r="C9" s="267"/>
      <c r="D9" s="267"/>
      <c r="E9" s="267"/>
      <c r="F9" s="267"/>
      <c r="G9" s="267"/>
    </row>
    <row r="10" spans="1:7">
      <c r="A10" s="258" t="s">
        <v>46</v>
      </c>
      <c r="B10" s="258"/>
      <c r="C10" s="258"/>
      <c r="D10" s="258"/>
      <c r="E10" s="258"/>
      <c r="F10" s="258"/>
      <c r="G10" s="258"/>
    </row>
    <row r="11" spans="1:7">
      <c r="A11" s="274" t="s">
        <v>243</v>
      </c>
      <c r="B11" s="274"/>
      <c r="C11" s="274"/>
      <c r="D11" s="274"/>
      <c r="E11" s="274"/>
      <c r="F11" s="274"/>
      <c r="G11" s="274"/>
    </row>
    <row r="12" spans="1:7">
      <c r="A12" s="274" t="s">
        <v>47</v>
      </c>
      <c r="B12" s="274"/>
      <c r="C12" s="274"/>
      <c r="D12" s="274"/>
      <c r="E12" s="274"/>
      <c r="F12" s="274"/>
      <c r="G12" s="274"/>
    </row>
    <row r="13" spans="1:7">
      <c r="A13" s="274" t="s">
        <v>121</v>
      </c>
      <c r="B13" s="274"/>
      <c r="C13" s="274"/>
      <c r="D13" s="274"/>
      <c r="E13" s="274"/>
      <c r="F13" s="274"/>
      <c r="G13" s="274"/>
    </row>
    <row r="14" spans="1:7">
      <c r="A14" s="267" t="s">
        <v>6</v>
      </c>
      <c r="B14" s="267"/>
      <c r="C14" s="267"/>
      <c r="D14" s="267"/>
      <c r="E14" s="267"/>
      <c r="F14" s="267"/>
      <c r="G14" s="267"/>
    </row>
    <row r="15" spans="1:7">
      <c r="A15" s="258" t="s">
        <v>7</v>
      </c>
      <c r="B15" s="258"/>
      <c r="C15" s="274" t="s">
        <v>44</v>
      </c>
      <c r="D15" s="274"/>
      <c r="E15" s="274"/>
      <c r="F15" s="274"/>
      <c r="G15" s="274"/>
    </row>
    <row r="16" spans="1:7">
      <c r="A16" s="258" t="s">
        <v>8</v>
      </c>
      <c r="B16" s="258"/>
      <c r="C16" s="274" t="s">
        <v>52</v>
      </c>
      <c r="D16" s="274"/>
      <c r="E16" s="274"/>
      <c r="F16" s="274"/>
      <c r="G16" s="274"/>
    </row>
    <row r="17" spans="1:7">
      <c r="A17" s="258" t="s">
        <v>9</v>
      </c>
      <c r="B17" s="258"/>
      <c r="C17" s="274" t="s">
        <v>54</v>
      </c>
      <c r="D17" s="274"/>
      <c r="E17" s="274"/>
      <c r="F17" s="274"/>
      <c r="G17" s="274"/>
    </row>
    <row r="18" spans="1:7">
      <c r="A18" s="258" t="s">
        <v>10</v>
      </c>
      <c r="B18" s="258"/>
      <c r="C18" s="274" t="s">
        <v>53</v>
      </c>
      <c r="D18" s="274"/>
      <c r="E18" s="274"/>
      <c r="F18" s="274"/>
      <c r="G18" s="274"/>
    </row>
    <row r="19" spans="1:7">
      <c r="A19" s="260" t="s">
        <v>11</v>
      </c>
      <c r="B19" s="260"/>
      <c r="C19" s="275"/>
      <c r="D19" s="275"/>
      <c r="E19" s="275"/>
      <c r="F19" s="275"/>
      <c r="G19" s="275"/>
    </row>
    <row r="20" spans="1:7">
      <c r="A20" s="276"/>
      <c r="B20" s="277"/>
      <c r="C20" s="278" t="s">
        <v>12</v>
      </c>
      <c r="D20" s="279"/>
      <c r="E20" s="157" t="s">
        <v>13</v>
      </c>
      <c r="F20" s="157" t="s">
        <v>14</v>
      </c>
      <c r="G20" s="74" t="s">
        <v>15</v>
      </c>
    </row>
    <row r="21" spans="1:7">
      <c r="A21" s="276"/>
      <c r="B21" s="277"/>
      <c r="C21" s="280" t="s">
        <v>16</v>
      </c>
      <c r="D21" s="281"/>
      <c r="E21" s="158" t="s">
        <v>16</v>
      </c>
      <c r="F21" s="158" t="s">
        <v>16</v>
      </c>
      <c r="G21" s="76"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260" t="s">
        <v>19</v>
      </c>
      <c r="B24" s="260"/>
      <c r="C24" s="260"/>
      <c r="D24" s="260"/>
      <c r="E24" s="260"/>
      <c r="F24" s="260"/>
      <c r="G24" s="260"/>
    </row>
    <row r="25" spans="1:7">
      <c r="A25" s="273" t="s">
        <v>38</v>
      </c>
      <c r="B25" s="273"/>
      <c r="C25" s="273"/>
      <c r="D25" s="273"/>
      <c r="E25" s="273"/>
      <c r="F25" s="273"/>
      <c r="G25" s="273"/>
    </row>
    <row r="26" spans="1:7">
      <c r="A26" s="268" t="s">
        <v>20</v>
      </c>
      <c r="B26" s="268"/>
      <c r="C26" s="268"/>
      <c r="D26" s="268"/>
      <c r="E26" s="268"/>
      <c r="F26" s="268" t="s">
        <v>21</v>
      </c>
      <c r="G26" s="268"/>
    </row>
    <row r="27" spans="1:7">
      <c r="A27" s="267" t="s">
        <v>22</v>
      </c>
      <c r="B27" s="267" t="s">
        <v>23</v>
      </c>
      <c r="C27" s="267" t="s">
        <v>30</v>
      </c>
      <c r="D27" s="267" t="s">
        <v>24</v>
      </c>
      <c r="E27" s="267" t="s">
        <v>25</v>
      </c>
      <c r="F27" s="155" t="s">
        <v>26</v>
      </c>
      <c r="G27" s="32">
        <v>1</v>
      </c>
    </row>
    <row r="28" spans="1:7">
      <c r="A28" s="267"/>
      <c r="B28" s="267"/>
      <c r="C28" s="267"/>
      <c r="D28" s="267"/>
      <c r="E28" s="267"/>
      <c r="F28" s="77" t="s">
        <v>34</v>
      </c>
      <c r="G28" s="33">
        <v>1</v>
      </c>
    </row>
    <row r="29" spans="1:7">
      <c r="A29" s="267"/>
      <c r="B29" s="267"/>
      <c r="C29" s="267"/>
      <c r="D29" s="267"/>
      <c r="E29" s="267"/>
      <c r="F29" s="155" t="s">
        <v>27</v>
      </c>
      <c r="G29" s="32">
        <v>1</v>
      </c>
    </row>
    <row r="30" spans="1:7">
      <c r="A30" s="267"/>
      <c r="B30" s="267"/>
      <c r="C30" s="267"/>
      <c r="D30" s="267"/>
      <c r="E30" s="267"/>
      <c r="F30" s="77" t="s">
        <v>35</v>
      </c>
      <c r="G30" s="33">
        <v>1</v>
      </c>
    </row>
    <row r="31" spans="1:7">
      <c r="A31" s="267"/>
      <c r="B31" s="267"/>
      <c r="C31" s="267"/>
      <c r="D31" s="267"/>
      <c r="E31" s="267"/>
      <c r="F31" s="155" t="s">
        <v>28</v>
      </c>
      <c r="G31" s="34">
        <v>1.1200000000000001</v>
      </c>
    </row>
    <row r="32" spans="1:7" ht="49.5">
      <c r="A32" s="156" t="s">
        <v>255</v>
      </c>
      <c r="B32" s="156" t="s">
        <v>446</v>
      </c>
      <c r="C32" s="156" t="s">
        <v>110</v>
      </c>
      <c r="D32" s="156" t="s">
        <v>61</v>
      </c>
      <c r="E32" s="156" t="s">
        <v>124</v>
      </c>
      <c r="F32" s="155" t="s">
        <v>39</v>
      </c>
      <c r="G32" s="35">
        <f>(G31*100)/G28</f>
        <v>112.00000000000001</v>
      </c>
    </row>
    <row r="33" spans="1:13">
      <c r="A33" s="268" t="s">
        <v>40</v>
      </c>
      <c r="B33" s="268"/>
      <c r="C33" s="268"/>
      <c r="D33" s="268"/>
      <c r="E33" s="268"/>
      <c r="F33" s="268"/>
      <c r="G33" s="268"/>
    </row>
    <row r="34" spans="1:13">
      <c r="A34" s="268" t="s">
        <v>20</v>
      </c>
      <c r="B34" s="268"/>
      <c r="C34" s="268"/>
      <c r="D34" s="268"/>
      <c r="E34" s="268"/>
      <c r="F34" s="268" t="s">
        <v>21</v>
      </c>
      <c r="G34" s="268"/>
    </row>
    <row r="35" spans="1:13">
      <c r="A35" s="267" t="s">
        <v>22</v>
      </c>
      <c r="B35" s="267" t="s">
        <v>23</v>
      </c>
      <c r="C35" s="267" t="s">
        <v>30</v>
      </c>
      <c r="D35" s="267" t="s">
        <v>24</v>
      </c>
      <c r="E35" s="267" t="s">
        <v>25</v>
      </c>
      <c r="F35" s="155" t="s">
        <v>26</v>
      </c>
      <c r="G35" s="38" t="s">
        <v>445</v>
      </c>
    </row>
    <row r="36" spans="1:13">
      <c r="A36" s="267"/>
      <c r="B36" s="267"/>
      <c r="C36" s="267"/>
      <c r="D36" s="267"/>
      <c r="E36" s="267"/>
      <c r="F36" s="77" t="s">
        <v>34</v>
      </c>
      <c r="G36" s="38">
        <v>5</v>
      </c>
    </row>
    <row r="37" spans="1:13">
      <c r="A37" s="267"/>
      <c r="B37" s="267"/>
      <c r="C37" s="267"/>
      <c r="D37" s="267"/>
      <c r="E37" s="267"/>
      <c r="F37" s="77" t="s">
        <v>27</v>
      </c>
      <c r="G37" s="38">
        <v>5</v>
      </c>
    </row>
    <row r="38" spans="1:13">
      <c r="A38" s="267"/>
      <c r="B38" s="267"/>
      <c r="C38" s="267"/>
      <c r="D38" s="267"/>
      <c r="E38" s="267"/>
      <c r="F38" s="77" t="s">
        <v>35</v>
      </c>
      <c r="G38" s="38">
        <v>5</v>
      </c>
    </row>
    <row r="39" spans="1:13">
      <c r="A39" s="267"/>
      <c r="B39" s="267"/>
      <c r="C39" s="267"/>
      <c r="D39" s="267"/>
      <c r="E39" s="267"/>
      <c r="F39" s="77" t="s">
        <v>28</v>
      </c>
      <c r="G39" s="33">
        <v>56.13</v>
      </c>
    </row>
    <row r="40" spans="1:13" ht="181.5">
      <c r="A40" s="159" t="s">
        <v>407</v>
      </c>
      <c r="B40" s="160" t="s">
        <v>444</v>
      </c>
      <c r="C40" s="159" t="s">
        <v>443</v>
      </c>
      <c r="D40" s="159" t="s">
        <v>64</v>
      </c>
      <c r="E40" s="159" t="s">
        <v>124</v>
      </c>
      <c r="F40" s="77" t="s">
        <v>37</v>
      </c>
      <c r="G40" s="45">
        <f>(G39*100)/G36</f>
        <v>1122.5999999999999</v>
      </c>
    </row>
    <row r="41" spans="1:13" s="1" customFormat="1" ht="409.6">
      <c r="A41" s="268" t="s">
        <v>41</v>
      </c>
      <c r="B41" s="268"/>
      <c r="C41" s="268"/>
      <c r="D41" s="268"/>
      <c r="E41" s="268"/>
      <c r="F41" s="268"/>
      <c r="G41" s="268"/>
      <c r="I41" s="2"/>
      <c r="J41" s="2"/>
      <c r="K41" s="2"/>
      <c r="L41" s="2"/>
      <c r="M41" s="2"/>
    </row>
    <row r="42" spans="1:13" s="1" customFormat="1" ht="409.6">
      <c r="A42" s="268" t="s">
        <v>20</v>
      </c>
      <c r="B42" s="268"/>
      <c r="C42" s="268"/>
      <c r="D42" s="268"/>
      <c r="E42" s="268"/>
      <c r="F42" s="268" t="s">
        <v>21</v>
      </c>
      <c r="G42" s="268"/>
      <c r="I42" s="2"/>
      <c r="J42" s="2"/>
      <c r="K42" s="2"/>
      <c r="L42" s="2"/>
      <c r="M42" s="2"/>
    </row>
    <row r="43" spans="1:13" ht="409.6">
      <c r="A43" s="267" t="s">
        <v>22</v>
      </c>
      <c r="B43" s="267" t="s">
        <v>23</v>
      </c>
      <c r="C43" s="267" t="s">
        <v>30</v>
      </c>
      <c r="D43" s="267" t="s">
        <v>24</v>
      </c>
      <c r="E43" s="267" t="s">
        <v>25</v>
      </c>
      <c r="F43" s="77" t="s">
        <v>26</v>
      </c>
      <c r="G43" s="33">
        <v>9</v>
      </c>
    </row>
    <row r="44" spans="1:13" ht="409.6">
      <c r="A44" s="267"/>
      <c r="B44" s="267"/>
      <c r="C44" s="267"/>
      <c r="D44" s="267"/>
      <c r="E44" s="267"/>
      <c r="F44" s="77" t="s">
        <v>34</v>
      </c>
      <c r="G44" s="33">
        <v>9</v>
      </c>
    </row>
    <row r="45" spans="1:13" ht="409.6">
      <c r="A45" s="267"/>
      <c r="B45" s="267"/>
      <c r="C45" s="267"/>
      <c r="D45" s="267"/>
      <c r="E45" s="267"/>
      <c r="F45" s="77" t="s">
        <v>27</v>
      </c>
      <c r="G45" s="33">
        <v>9</v>
      </c>
    </row>
    <row r="46" spans="1:13" ht="409.6">
      <c r="A46" s="267"/>
      <c r="B46" s="267"/>
      <c r="C46" s="267"/>
      <c r="D46" s="267"/>
      <c r="E46" s="267"/>
      <c r="F46" s="77" t="s">
        <v>35</v>
      </c>
      <c r="G46" s="36">
        <v>9</v>
      </c>
    </row>
    <row r="47" spans="1:13" ht="409.6">
      <c r="A47" s="267"/>
      <c r="B47" s="267"/>
      <c r="C47" s="267"/>
      <c r="D47" s="267"/>
      <c r="E47" s="267"/>
      <c r="F47" s="77" t="s">
        <v>28</v>
      </c>
      <c r="G47" s="33">
        <v>9.6999999999999993</v>
      </c>
    </row>
    <row r="48" spans="1:13" ht="82.5">
      <c r="A48" s="156" t="s">
        <v>394</v>
      </c>
      <c r="B48" s="78" t="s">
        <v>442</v>
      </c>
      <c r="C48" s="156" t="s">
        <v>441</v>
      </c>
      <c r="D48" s="39" t="s">
        <v>61</v>
      </c>
      <c r="E48" s="156" t="s">
        <v>240</v>
      </c>
      <c r="F48" s="77" t="s">
        <v>37</v>
      </c>
      <c r="G48" s="82">
        <f>(G47*100)/G44</f>
        <v>107.77777777777777</v>
      </c>
    </row>
    <row r="49" spans="1:13" ht="409.6">
      <c r="A49" s="267" t="s">
        <v>22</v>
      </c>
      <c r="B49" s="267" t="s">
        <v>23</v>
      </c>
      <c r="C49" s="267" t="s">
        <v>30</v>
      </c>
      <c r="D49" s="267" t="s">
        <v>24</v>
      </c>
      <c r="E49" s="267" t="s">
        <v>25</v>
      </c>
      <c r="F49" s="77" t="s">
        <v>26</v>
      </c>
      <c r="G49" s="38">
        <v>100</v>
      </c>
    </row>
    <row r="50" spans="1:13" ht="409.6">
      <c r="A50" s="267"/>
      <c r="B50" s="267"/>
      <c r="C50" s="267"/>
      <c r="D50" s="267"/>
      <c r="E50" s="267"/>
      <c r="F50" s="77" t="s">
        <v>34</v>
      </c>
      <c r="G50" s="38">
        <v>100</v>
      </c>
    </row>
    <row r="51" spans="1:13" ht="409.6">
      <c r="A51" s="267"/>
      <c r="B51" s="267"/>
      <c r="C51" s="267"/>
      <c r="D51" s="267"/>
      <c r="E51" s="267"/>
      <c r="F51" s="77" t="s">
        <v>27</v>
      </c>
      <c r="G51" s="38">
        <v>100</v>
      </c>
    </row>
    <row r="52" spans="1:13" ht="409.6">
      <c r="A52" s="267"/>
      <c r="B52" s="267"/>
      <c r="C52" s="267"/>
      <c r="D52" s="267"/>
      <c r="E52" s="267"/>
      <c r="F52" s="77" t="s">
        <v>35</v>
      </c>
      <c r="G52" s="80">
        <v>100</v>
      </c>
    </row>
    <row r="53" spans="1:13" ht="409.6">
      <c r="A53" s="267"/>
      <c r="B53" s="267"/>
      <c r="C53" s="267"/>
      <c r="D53" s="267"/>
      <c r="E53" s="267"/>
      <c r="F53" s="77" t="s">
        <v>28</v>
      </c>
      <c r="G53" s="38">
        <v>115</v>
      </c>
    </row>
    <row r="54" spans="1:13" ht="99">
      <c r="A54" s="156" t="s">
        <v>396</v>
      </c>
      <c r="B54" s="78" t="s">
        <v>440</v>
      </c>
      <c r="C54" s="156" t="s">
        <v>439</v>
      </c>
      <c r="D54" s="39" t="s">
        <v>64</v>
      </c>
      <c r="E54" s="156" t="s">
        <v>140</v>
      </c>
      <c r="F54" s="77" t="s">
        <v>37</v>
      </c>
      <c r="G54" s="90">
        <f>(G53*100)/G50</f>
        <v>115</v>
      </c>
    </row>
    <row r="55" spans="1:13" ht="409.6">
      <c r="A55" s="267" t="s">
        <v>22</v>
      </c>
      <c r="B55" s="267" t="s">
        <v>23</v>
      </c>
      <c r="C55" s="267" t="s">
        <v>30</v>
      </c>
      <c r="D55" s="267" t="s">
        <v>24</v>
      </c>
      <c r="E55" s="267" t="s">
        <v>25</v>
      </c>
      <c r="F55" s="77" t="s">
        <v>26</v>
      </c>
      <c r="G55" s="38">
        <v>100</v>
      </c>
    </row>
    <row r="56" spans="1:13" ht="409.6">
      <c r="A56" s="267"/>
      <c r="B56" s="267"/>
      <c r="C56" s="267"/>
      <c r="D56" s="267"/>
      <c r="E56" s="267"/>
      <c r="F56" s="77" t="s">
        <v>34</v>
      </c>
      <c r="G56" s="38">
        <v>10</v>
      </c>
    </row>
    <row r="57" spans="1:13" ht="409.6">
      <c r="A57" s="267"/>
      <c r="B57" s="267"/>
      <c r="C57" s="267"/>
      <c r="D57" s="267"/>
      <c r="E57" s="267"/>
      <c r="F57" s="77" t="s">
        <v>27</v>
      </c>
      <c r="G57" s="38">
        <v>10</v>
      </c>
    </row>
    <row r="58" spans="1:13" ht="409.6">
      <c r="A58" s="267"/>
      <c r="B58" s="267"/>
      <c r="C58" s="267"/>
      <c r="D58" s="267"/>
      <c r="E58" s="267"/>
      <c r="F58" s="77" t="s">
        <v>35</v>
      </c>
      <c r="G58" s="80">
        <v>10</v>
      </c>
    </row>
    <row r="59" spans="1:13" ht="409.6">
      <c r="A59" s="267"/>
      <c r="B59" s="267"/>
      <c r="C59" s="267"/>
      <c r="D59" s="267"/>
      <c r="E59" s="267"/>
      <c r="F59" s="77" t="s">
        <v>28</v>
      </c>
      <c r="G59" s="38">
        <v>-13.42</v>
      </c>
    </row>
    <row r="60" spans="1:13" ht="49.5">
      <c r="A60" s="156" t="s">
        <v>405</v>
      </c>
      <c r="B60" s="78" t="s">
        <v>438</v>
      </c>
      <c r="C60" s="156" t="s">
        <v>437</v>
      </c>
      <c r="D60" s="39" t="s">
        <v>71</v>
      </c>
      <c r="E60" s="156" t="s">
        <v>240</v>
      </c>
      <c r="F60" s="77" t="s">
        <v>37</v>
      </c>
      <c r="G60" s="90">
        <f>(G59*100)/G56</f>
        <v>-134.19999999999999</v>
      </c>
    </row>
    <row r="61" spans="1:13" s="1" customFormat="1" ht="409.6">
      <c r="A61" s="268" t="s">
        <v>42</v>
      </c>
      <c r="B61" s="268"/>
      <c r="C61" s="268"/>
      <c r="D61" s="268"/>
      <c r="E61" s="268"/>
      <c r="F61" s="268"/>
      <c r="G61" s="268"/>
      <c r="I61" s="2"/>
      <c r="J61" s="2"/>
      <c r="K61" s="2"/>
      <c r="L61" s="2"/>
      <c r="M61" s="2"/>
    </row>
    <row r="62" spans="1:13" s="1" customFormat="1" ht="409.6">
      <c r="A62" s="268" t="s">
        <v>20</v>
      </c>
      <c r="B62" s="268"/>
      <c r="C62" s="268"/>
      <c r="D62" s="268"/>
      <c r="E62" s="268"/>
      <c r="F62" s="268" t="s">
        <v>21</v>
      </c>
      <c r="G62" s="268"/>
      <c r="I62" s="2"/>
      <c r="J62" s="2"/>
      <c r="K62" s="2"/>
      <c r="L62" s="2"/>
      <c r="M62" s="2"/>
    </row>
    <row r="63" spans="1:13" s="1" customFormat="1" ht="409.6">
      <c r="A63" s="267" t="s">
        <v>22</v>
      </c>
      <c r="B63" s="267" t="s">
        <v>23</v>
      </c>
      <c r="C63" s="267" t="s">
        <v>30</v>
      </c>
      <c r="D63" s="267" t="s">
        <v>24</v>
      </c>
      <c r="E63" s="267" t="s">
        <v>25</v>
      </c>
      <c r="F63" s="77" t="s">
        <v>26</v>
      </c>
      <c r="G63" s="38">
        <v>100</v>
      </c>
      <c r="I63" s="2"/>
      <c r="J63" s="2"/>
      <c r="K63" s="2"/>
      <c r="L63" s="2"/>
      <c r="M63" s="2"/>
    </row>
    <row r="64" spans="1:13" s="1" customFormat="1" ht="409.6">
      <c r="A64" s="267"/>
      <c r="B64" s="267"/>
      <c r="C64" s="267"/>
      <c r="D64" s="267"/>
      <c r="E64" s="267"/>
      <c r="F64" s="77" t="s">
        <v>34</v>
      </c>
      <c r="G64" s="33">
        <v>10</v>
      </c>
      <c r="I64" s="2"/>
      <c r="J64" s="2"/>
      <c r="K64" s="2"/>
      <c r="L64" s="2"/>
      <c r="M64" s="2"/>
    </row>
    <row r="65" spans="1:13" s="1" customFormat="1" ht="409.6">
      <c r="A65" s="267"/>
      <c r="B65" s="267"/>
      <c r="C65" s="267"/>
      <c r="D65" s="267"/>
      <c r="E65" s="267"/>
      <c r="F65" s="77" t="s">
        <v>27</v>
      </c>
      <c r="G65" s="33">
        <v>10</v>
      </c>
      <c r="I65" s="2"/>
      <c r="J65" s="2"/>
      <c r="K65" s="2"/>
      <c r="L65" s="2"/>
      <c r="M65" s="2"/>
    </row>
    <row r="66" spans="1:13" s="1" customFormat="1" ht="409.6">
      <c r="A66" s="267"/>
      <c r="B66" s="267"/>
      <c r="C66" s="267"/>
      <c r="D66" s="267"/>
      <c r="E66" s="267"/>
      <c r="F66" s="77" t="s">
        <v>35</v>
      </c>
      <c r="G66" s="80">
        <v>10</v>
      </c>
      <c r="I66" s="2"/>
      <c r="J66" s="2"/>
      <c r="K66" s="2"/>
      <c r="L66" s="2"/>
      <c r="M66" s="2"/>
    </row>
    <row r="67" spans="1:13" s="1" customFormat="1" ht="409.6">
      <c r="A67" s="267"/>
      <c r="B67" s="267"/>
      <c r="C67" s="267"/>
      <c r="D67" s="267"/>
      <c r="E67" s="267"/>
      <c r="F67" s="77" t="s">
        <v>28</v>
      </c>
      <c r="G67" s="38">
        <v>-11.62</v>
      </c>
      <c r="I67" s="2"/>
      <c r="J67" s="2"/>
      <c r="K67" s="2"/>
      <c r="L67" s="2"/>
      <c r="M67" s="2"/>
    </row>
    <row r="68" spans="1:13" s="1" customFormat="1" ht="99">
      <c r="A68" s="156" t="s">
        <v>404</v>
      </c>
      <c r="B68" s="156" t="s">
        <v>436</v>
      </c>
      <c r="C68" s="156" t="s">
        <v>435</v>
      </c>
      <c r="D68" s="156" t="s">
        <v>78</v>
      </c>
      <c r="E68" s="156" t="s">
        <v>240</v>
      </c>
      <c r="F68" s="77" t="s">
        <v>37</v>
      </c>
      <c r="G68" s="82">
        <f>(G67*100)/G64</f>
        <v>-116.2</v>
      </c>
      <c r="I68" s="2"/>
      <c r="J68" s="2"/>
      <c r="K68" s="2"/>
      <c r="L68" s="2"/>
      <c r="M68" s="2"/>
    </row>
    <row r="69" spans="1:13" s="1" customFormat="1" ht="409.6">
      <c r="A69" s="267" t="s">
        <v>22</v>
      </c>
      <c r="B69" s="267" t="s">
        <v>23</v>
      </c>
      <c r="C69" s="267" t="s">
        <v>30</v>
      </c>
      <c r="D69" s="267" t="s">
        <v>24</v>
      </c>
      <c r="E69" s="267" t="s">
        <v>25</v>
      </c>
      <c r="F69" s="77" t="s">
        <v>26</v>
      </c>
      <c r="G69" s="38">
        <v>10</v>
      </c>
      <c r="I69" s="2"/>
      <c r="J69" s="2"/>
      <c r="K69" s="2"/>
      <c r="L69" s="2"/>
      <c r="M69" s="2"/>
    </row>
    <row r="70" spans="1:13" s="1" customFormat="1" ht="409.6">
      <c r="A70" s="267"/>
      <c r="B70" s="267"/>
      <c r="C70" s="267"/>
      <c r="D70" s="267"/>
      <c r="E70" s="267"/>
      <c r="F70" s="77" t="s">
        <v>34</v>
      </c>
      <c r="G70" s="38">
        <v>10</v>
      </c>
      <c r="I70" s="2"/>
      <c r="J70" s="2"/>
      <c r="K70" s="2"/>
      <c r="L70" s="2"/>
      <c r="M70" s="2"/>
    </row>
    <row r="71" spans="1:13" s="1" customFormat="1" ht="409.6">
      <c r="A71" s="267"/>
      <c r="B71" s="267"/>
      <c r="C71" s="267"/>
      <c r="D71" s="267"/>
      <c r="E71" s="267"/>
      <c r="F71" s="77" t="s">
        <v>27</v>
      </c>
      <c r="G71" s="38">
        <v>10</v>
      </c>
      <c r="I71" s="2"/>
      <c r="J71" s="2"/>
      <c r="K71" s="2"/>
      <c r="L71" s="2"/>
      <c r="M71" s="2"/>
    </row>
    <row r="72" spans="1:13" s="1" customFormat="1" ht="409.6">
      <c r="A72" s="267"/>
      <c r="B72" s="267"/>
      <c r="C72" s="267"/>
      <c r="D72" s="267"/>
      <c r="E72" s="267"/>
      <c r="F72" s="77" t="s">
        <v>35</v>
      </c>
      <c r="G72" s="80">
        <v>10</v>
      </c>
      <c r="I72" s="2"/>
      <c r="J72" s="2"/>
      <c r="K72" s="2"/>
      <c r="L72" s="2"/>
      <c r="M72" s="2"/>
    </row>
    <row r="73" spans="1:13" s="1" customFormat="1" ht="409.6">
      <c r="A73" s="267"/>
      <c r="B73" s="267"/>
      <c r="C73" s="267"/>
      <c r="D73" s="267"/>
      <c r="E73" s="267"/>
      <c r="F73" s="77" t="s">
        <v>28</v>
      </c>
      <c r="G73" s="38">
        <v>-50.31</v>
      </c>
      <c r="I73" s="2"/>
      <c r="J73" s="2"/>
      <c r="K73" s="2"/>
      <c r="L73" s="2"/>
      <c r="M73" s="2"/>
    </row>
    <row r="74" spans="1:13" s="1" customFormat="1" ht="99">
      <c r="A74" s="40" t="s">
        <v>388</v>
      </c>
      <c r="B74" s="40" t="s">
        <v>434</v>
      </c>
      <c r="C74" s="40" t="s">
        <v>433</v>
      </c>
      <c r="D74" s="40" t="s">
        <v>78</v>
      </c>
      <c r="E74" s="156" t="s">
        <v>240</v>
      </c>
      <c r="F74" s="77" t="s">
        <v>37</v>
      </c>
      <c r="G74" s="82">
        <f>(G73*100)/G70</f>
        <v>-503.1</v>
      </c>
      <c r="I74" s="2"/>
      <c r="J74" s="2"/>
      <c r="K74" s="2"/>
      <c r="L74" s="2"/>
      <c r="M74" s="2"/>
    </row>
    <row r="75" spans="1:13" s="1" customFormat="1" ht="409.6">
      <c r="A75" s="266" t="s">
        <v>22</v>
      </c>
      <c r="B75" s="266" t="s">
        <v>23</v>
      </c>
      <c r="C75" s="266" t="s">
        <v>30</v>
      </c>
      <c r="D75" s="266" t="s">
        <v>24</v>
      </c>
      <c r="E75" s="267" t="s">
        <v>25</v>
      </c>
      <c r="F75" s="77" t="s">
        <v>26</v>
      </c>
      <c r="G75" s="38">
        <v>100</v>
      </c>
      <c r="I75" s="2"/>
      <c r="J75" s="2"/>
      <c r="K75" s="2"/>
      <c r="L75" s="2"/>
      <c r="M75" s="2"/>
    </row>
    <row r="76" spans="1:13" s="1" customFormat="1" ht="409.6">
      <c r="A76" s="266"/>
      <c r="B76" s="266"/>
      <c r="C76" s="266"/>
      <c r="D76" s="266"/>
      <c r="E76" s="267"/>
      <c r="F76" s="77" t="s">
        <v>34</v>
      </c>
      <c r="G76" s="38">
        <v>100</v>
      </c>
      <c r="I76" s="2"/>
      <c r="J76" s="2"/>
      <c r="K76" s="2"/>
      <c r="L76" s="2"/>
      <c r="M76" s="2"/>
    </row>
    <row r="77" spans="1:13" s="1" customFormat="1" ht="409.6">
      <c r="A77" s="266"/>
      <c r="B77" s="266"/>
      <c r="C77" s="266"/>
      <c r="D77" s="266"/>
      <c r="E77" s="267"/>
      <c r="F77" s="77" t="s">
        <v>27</v>
      </c>
      <c r="G77" s="38">
        <v>100</v>
      </c>
      <c r="I77" s="2"/>
      <c r="J77" s="2"/>
      <c r="K77" s="2"/>
      <c r="L77" s="2"/>
      <c r="M77" s="2"/>
    </row>
    <row r="78" spans="1:13" s="1" customFormat="1" ht="409.6">
      <c r="A78" s="266"/>
      <c r="B78" s="266"/>
      <c r="C78" s="266"/>
      <c r="D78" s="266"/>
      <c r="E78" s="267"/>
      <c r="F78" s="77" t="s">
        <v>35</v>
      </c>
      <c r="G78" s="80">
        <v>100</v>
      </c>
      <c r="I78" s="2"/>
      <c r="J78" s="2"/>
      <c r="K78" s="2"/>
      <c r="L78" s="2"/>
      <c r="M78" s="2"/>
    </row>
    <row r="79" spans="1:13" s="1" customFormat="1" ht="409.6">
      <c r="A79" s="266"/>
      <c r="B79" s="266"/>
      <c r="C79" s="266"/>
      <c r="D79" s="266"/>
      <c r="E79" s="267"/>
      <c r="F79" s="77" t="s">
        <v>28</v>
      </c>
      <c r="G79" s="38">
        <v>120</v>
      </c>
      <c r="I79" s="2"/>
      <c r="J79" s="2"/>
      <c r="K79" s="2"/>
      <c r="L79" s="2"/>
      <c r="M79" s="2"/>
    </row>
    <row r="80" spans="1:13" s="1" customFormat="1" ht="82.5">
      <c r="A80" s="40" t="s">
        <v>408</v>
      </c>
      <c r="B80" s="40" t="s">
        <v>432</v>
      </c>
      <c r="C80" s="40" t="s">
        <v>431</v>
      </c>
      <c r="D80" s="40" t="s">
        <v>64</v>
      </c>
      <c r="E80" s="156" t="s">
        <v>144</v>
      </c>
      <c r="F80" s="77" t="s">
        <v>37</v>
      </c>
      <c r="G80" s="174">
        <f>(G79*100)/G76</f>
        <v>120</v>
      </c>
      <c r="I80" s="2"/>
      <c r="J80" s="2"/>
      <c r="K80" s="2"/>
      <c r="L80" s="2"/>
      <c r="M80" s="2"/>
    </row>
    <row r="81" spans="1:13" s="1" customFormat="1" ht="409.6">
      <c r="A81" s="266" t="s">
        <v>22</v>
      </c>
      <c r="B81" s="266" t="s">
        <v>23</v>
      </c>
      <c r="C81" s="266" t="s">
        <v>30</v>
      </c>
      <c r="D81" s="266" t="s">
        <v>24</v>
      </c>
      <c r="E81" s="267" t="s">
        <v>25</v>
      </c>
      <c r="F81" s="77" t="s">
        <v>26</v>
      </c>
      <c r="G81" s="38">
        <v>100</v>
      </c>
      <c r="I81" s="2"/>
      <c r="J81" s="2"/>
      <c r="K81" s="2"/>
      <c r="L81" s="2"/>
      <c r="M81" s="2"/>
    </row>
    <row r="82" spans="1:13" s="1" customFormat="1" ht="409.6">
      <c r="A82" s="266"/>
      <c r="B82" s="266"/>
      <c r="C82" s="266"/>
      <c r="D82" s="266"/>
      <c r="E82" s="267"/>
      <c r="F82" s="77" t="s">
        <v>34</v>
      </c>
      <c r="G82" s="38">
        <v>100</v>
      </c>
      <c r="I82" s="2"/>
      <c r="J82" s="2"/>
      <c r="K82" s="2"/>
      <c r="L82" s="2"/>
      <c r="M82" s="2"/>
    </row>
    <row r="83" spans="1:13" s="1" customFormat="1" ht="409.6">
      <c r="A83" s="266"/>
      <c r="B83" s="266"/>
      <c r="C83" s="266"/>
      <c r="D83" s="266"/>
      <c r="E83" s="267"/>
      <c r="F83" s="77" t="s">
        <v>27</v>
      </c>
      <c r="G83" s="38">
        <v>100</v>
      </c>
      <c r="I83" s="2"/>
      <c r="J83" s="2"/>
      <c r="K83" s="2"/>
      <c r="L83" s="2"/>
      <c r="M83" s="2"/>
    </row>
    <row r="84" spans="1:13" s="1" customFormat="1" ht="409.6">
      <c r="A84" s="266"/>
      <c r="B84" s="266"/>
      <c r="C84" s="266"/>
      <c r="D84" s="266"/>
      <c r="E84" s="267"/>
      <c r="F84" s="77" t="s">
        <v>35</v>
      </c>
      <c r="G84" s="80">
        <v>100</v>
      </c>
      <c r="I84" s="2"/>
      <c r="J84" s="2"/>
      <c r="K84" s="2"/>
      <c r="L84" s="2"/>
      <c r="M84" s="2"/>
    </row>
    <row r="85" spans="1:13" s="1" customFormat="1" ht="409.6">
      <c r="A85" s="266"/>
      <c r="B85" s="266"/>
      <c r="C85" s="266"/>
      <c r="D85" s="266"/>
      <c r="E85" s="267"/>
      <c r="F85" s="77" t="s">
        <v>28</v>
      </c>
      <c r="G85" s="38">
        <v>100</v>
      </c>
      <c r="I85" s="2"/>
      <c r="J85" s="2"/>
      <c r="K85" s="2"/>
      <c r="L85" s="2"/>
      <c r="M85" s="2"/>
    </row>
    <row r="86" spans="1:13" s="1" customFormat="1" ht="115.5">
      <c r="A86" s="40" t="s">
        <v>403</v>
      </c>
      <c r="B86" s="40" t="s">
        <v>430</v>
      </c>
      <c r="C86" s="40" t="s">
        <v>429</v>
      </c>
      <c r="D86" s="40" t="s">
        <v>64</v>
      </c>
      <c r="E86" s="156" t="s">
        <v>144</v>
      </c>
      <c r="F86" s="77" t="s">
        <v>37</v>
      </c>
      <c r="G86" s="174">
        <f>(G85*100)/G82</f>
        <v>100</v>
      </c>
      <c r="I86" s="2"/>
      <c r="J86" s="2"/>
      <c r="K86" s="2"/>
      <c r="L86" s="2"/>
      <c r="M86" s="2"/>
    </row>
    <row r="87" spans="1:13" s="1" customFormat="1" ht="409.6">
      <c r="A87" s="266" t="s">
        <v>22</v>
      </c>
      <c r="B87" s="266" t="s">
        <v>23</v>
      </c>
      <c r="C87" s="266" t="s">
        <v>30</v>
      </c>
      <c r="D87" s="266" t="s">
        <v>24</v>
      </c>
      <c r="E87" s="267" t="s">
        <v>25</v>
      </c>
      <c r="F87" s="77" t="s">
        <v>26</v>
      </c>
      <c r="G87" s="38">
        <v>100</v>
      </c>
      <c r="I87" s="2"/>
      <c r="J87" s="2"/>
      <c r="K87" s="2"/>
      <c r="L87" s="2"/>
      <c r="M87" s="2"/>
    </row>
    <row r="88" spans="1:13" s="1" customFormat="1" ht="409.6">
      <c r="A88" s="266"/>
      <c r="B88" s="266"/>
      <c r="C88" s="266"/>
      <c r="D88" s="266"/>
      <c r="E88" s="267"/>
      <c r="F88" s="77" t="s">
        <v>34</v>
      </c>
      <c r="G88" s="38">
        <v>100</v>
      </c>
      <c r="I88" s="2"/>
      <c r="J88" s="2"/>
      <c r="K88" s="2"/>
      <c r="L88" s="2"/>
      <c r="M88" s="2"/>
    </row>
    <row r="89" spans="1:13" s="1" customFormat="1" ht="409.6">
      <c r="A89" s="266"/>
      <c r="B89" s="266"/>
      <c r="C89" s="266"/>
      <c r="D89" s="266"/>
      <c r="E89" s="267"/>
      <c r="F89" s="77" t="s">
        <v>27</v>
      </c>
      <c r="G89" s="38">
        <v>100</v>
      </c>
      <c r="I89" s="2"/>
      <c r="J89" s="2"/>
      <c r="K89" s="2"/>
      <c r="L89" s="2"/>
      <c r="M89" s="2"/>
    </row>
    <row r="90" spans="1:13" s="1" customFormat="1" ht="409.6">
      <c r="A90" s="266"/>
      <c r="B90" s="266"/>
      <c r="C90" s="266"/>
      <c r="D90" s="266"/>
      <c r="E90" s="267"/>
      <c r="F90" s="77" t="s">
        <v>35</v>
      </c>
      <c r="G90" s="80">
        <v>100</v>
      </c>
      <c r="I90" s="2"/>
      <c r="J90" s="2"/>
      <c r="K90" s="2"/>
      <c r="L90" s="2"/>
      <c r="M90" s="2"/>
    </row>
    <row r="91" spans="1:13" s="1" customFormat="1" ht="409.6">
      <c r="A91" s="266"/>
      <c r="B91" s="266"/>
      <c r="C91" s="266"/>
      <c r="D91" s="266"/>
      <c r="E91" s="267"/>
      <c r="F91" s="77" t="s">
        <v>28</v>
      </c>
      <c r="G91" s="38">
        <v>75</v>
      </c>
      <c r="I91" s="2"/>
      <c r="J91" s="2"/>
      <c r="K91" s="2"/>
      <c r="L91" s="2"/>
      <c r="M91" s="2"/>
    </row>
    <row r="92" spans="1:13" s="1" customFormat="1" ht="82.5">
      <c r="A92" s="40" t="s">
        <v>386</v>
      </c>
      <c r="B92" s="40" t="s">
        <v>428</v>
      </c>
      <c r="C92" s="40" t="s">
        <v>427</v>
      </c>
      <c r="D92" s="40" t="s">
        <v>64</v>
      </c>
      <c r="E92" s="156" t="s">
        <v>240</v>
      </c>
      <c r="F92" s="77" t="s">
        <v>37</v>
      </c>
      <c r="G92" s="174">
        <f>(G91*100)/G88</f>
        <v>75</v>
      </c>
      <c r="I92" s="2"/>
      <c r="J92" s="2"/>
      <c r="K92" s="2"/>
      <c r="L92" s="2"/>
      <c r="M92" s="2"/>
    </row>
    <row r="93" spans="1:13" s="1" customFormat="1" ht="409.6">
      <c r="A93" s="267" t="s">
        <v>22</v>
      </c>
      <c r="B93" s="267" t="s">
        <v>23</v>
      </c>
      <c r="C93" s="267" t="s">
        <v>30</v>
      </c>
      <c r="D93" s="267" t="s">
        <v>24</v>
      </c>
      <c r="E93" s="267" t="s">
        <v>25</v>
      </c>
      <c r="F93" s="77" t="s">
        <v>26</v>
      </c>
      <c r="G93" s="38">
        <v>100</v>
      </c>
      <c r="I93" s="2"/>
      <c r="J93" s="2"/>
      <c r="K93" s="2"/>
      <c r="L93" s="2"/>
      <c r="M93" s="2"/>
    </row>
    <row r="94" spans="1:13" s="1" customFormat="1" ht="409.6">
      <c r="A94" s="267"/>
      <c r="B94" s="267"/>
      <c r="C94" s="267"/>
      <c r="D94" s="267"/>
      <c r="E94" s="267"/>
      <c r="F94" s="77" t="s">
        <v>34</v>
      </c>
      <c r="G94" s="38">
        <v>100</v>
      </c>
      <c r="I94" s="2"/>
      <c r="J94" s="2"/>
      <c r="K94" s="2"/>
      <c r="L94" s="2"/>
      <c r="M94" s="2"/>
    </row>
    <row r="95" spans="1:13" ht="409.6">
      <c r="A95" s="267"/>
      <c r="B95" s="267"/>
      <c r="C95" s="267"/>
      <c r="D95" s="267"/>
      <c r="E95" s="267"/>
      <c r="F95" s="77" t="s">
        <v>27</v>
      </c>
      <c r="G95" s="38">
        <v>100</v>
      </c>
    </row>
    <row r="96" spans="1:13" ht="409.6">
      <c r="A96" s="267"/>
      <c r="B96" s="267"/>
      <c r="C96" s="267"/>
      <c r="D96" s="267"/>
      <c r="E96" s="267"/>
      <c r="F96" s="77" t="s">
        <v>35</v>
      </c>
      <c r="G96" s="80">
        <v>100</v>
      </c>
    </row>
    <row r="97" spans="1:13" ht="409.6">
      <c r="A97" s="267"/>
      <c r="B97" s="267"/>
      <c r="C97" s="267"/>
      <c r="D97" s="267"/>
      <c r="E97" s="267"/>
      <c r="F97" s="77" t="s">
        <v>28</v>
      </c>
      <c r="G97" s="38">
        <v>200</v>
      </c>
    </row>
    <row r="98" spans="1:13" ht="82.5">
      <c r="A98" s="40" t="s">
        <v>384</v>
      </c>
      <c r="B98" s="156" t="s">
        <v>426</v>
      </c>
      <c r="C98" s="156" t="s">
        <v>425</v>
      </c>
      <c r="D98" s="156" t="s">
        <v>64</v>
      </c>
      <c r="E98" s="156" t="s">
        <v>144</v>
      </c>
      <c r="F98" s="77" t="s">
        <v>37</v>
      </c>
      <c r="G98" s="45">
        <f>(G97*100)/G94</f>
        <v>200</v>
      </c>
    </row>
    <row r="99" spans="1:13" ht="409.6">
      <c r="A99" s="267" t="s">
        <v>22</v>
      </c>
      <c r="B99" s="267" t="s">
        <v>23</v>
      </c>
      <c r="C99" s="267" t="s">
        <v>30</v>
      </c>
      <c r="D99" s="267" t="s">
        <v>24</v>
      </c>
      <c r="E99" s="267" t="s">
        <v>25</v>
      </c>
      <c r="F99" s="77" t="s">
        <v>26</v>
      </c>
      <c r="G99" s="38">
        <v>100</v>
      </c>
    </row>
    <row r="100" spans="1:13" ht="409.6">
      <c r="A100" s="267"/>
      <c r="B100" s="267"/>
      <c r="C100" s="267"/>
      <c r="D100" s="267"/>
      <c r="E100" s="267"/>
      <c r="F100" s="77" t="s">
        <v>34</v>
      </c>
      <c r="G100" s="38">
        <v>100</v>
      </c>
    </row>
    <row r="101" spans="1:13" ht="409.6">
      <c r="A101" s="267"/>
      <c r="B101" s="267"/>
      <c r="C101" s="267"/>
      <c r="D101" s="267"/>
      <c r="E101" s="267"/>
      <c r="F101" s="77" t="s">
        <v>27</v>
      </c>
      <c r="G101" s="38">
        <v>100</v>
      </c>
    </row>
    <row r="102" spans="1:13" ht="409.6">
      <c r="A102" s="267"/>
      <c r="B102" s="267"/>
      <c r="C102" s="267"/>
      <c r="D102" s="267"/>
      <c r="E102" s="267"/>
      <c r="F102" s="77" t="s">
        <v>35</v>
      </c>
      <c r="G102" s="80">
        <v>100</v>
      </c>
    </row>
    <row r="103" spans="1:13" ht="409.6">
      <c r="A103" s="267"/>
      <c r="B103" s="267"/>
      <c r="C103" s="267"/>
      <c r="D103" s="267"/>
      <c r="E103" s="267"/>
      <c r="F103" s="77" t="s">
        <v>28</v>
      </c>
      <c r="G103" s="38">
        <v>100</v>
      </c>
      <c r="H103" s="79"/>
    </row>
    <row r="104" spans="1:13" ht="99">
      <c r="A104" s="40" t="s">
        <v>382</v>
      </c>
      <c r="B104" s="40" t="s">
        <v>424</v>
      </c>
      <c r="C104" s="40" t="s">
        <v>423</v>
      </c>
      <c r="D104" s="40" t="s">
        <v>64</v>
      </c>
      <c r="E104" s="156" t="s">
        <v>144</v>
      </c>
      <c r="F104" s="77" t="s">
        <v>37</v>
      </c>
      <c r="G104" s="45">
        <f>(G103*100)/G100</f>
        <v>100</v>
      </c>
    </row>
    <row r="105" spans="1:13" ht="409.6">
      <c r="A105" s="266" t="s">
        <v>22</v>
      </c>
      <c r="B105" s="266" t="s">
        <v>23</v>
      </c>
      <c r="C105" s="266" t="s">
        <v>30</v>
      </c>
      <c r="D105" s="266" t="s">
        <v>24</v>
      </c>
      <c r="E105" s="267" t="s">
        <v>25</v>
      </c>
      <c r="F105" s="77" t="s">
        <v>26</v>
      </c>
      <c r="G105" s="38">
        <v>100</v>
      </c>
    </row>
    <row r="106" spans="1:13" ht="409.6">
      <c r="A106" s="266"/>
      <c r="B106" s="266"/>
      <c r="C106" s="266"/>
      <c r="D106" s="266"/>
      <c r="E106" s="267"/>
      <c r="F106" s="77" t="s">
        <v>34</v>
      </c>
      <c r="G106" s="38">
        <v>100</v>
      </c>
    </row>
    <row r="107" spans="1:13" ht="409.6">
      <c r="A107" s="266"/>
      <c r="B107" s="266"/>
      <c r="C107" s="266"/>
      <c r="D107" s="266"/>
      <c r="E107" s="267"/>
      <c r="F107" s="77" t="s">
        <v>27</v>
      </c>
      <c r="G107" s="38">
        <v>100</v>
      </c>
    </row>
    <row r="108" spans="1:13" ht="409.6">
      <c r="A108" s="266"/>
      <c r="B108" s="266"/>
      <c r="C108" s="266"/>
      <c r="D108" s="266"/>
      <c r="E108" s="267"/>
      <c r="F108" s="77" t="s">
        <v>35</v>
      </c>
      <c r="G108" s="80">
        <v>100</v>
      </c>
    </row>
    <row r="109" spans="1:13" ht="409.6">
      <c r="A109" s="266"/>
      <c r="B109" s="266"/>
      <c r="C109" s="266"/>
      <c r="D109" s="266"/>
      <c r="E109" s="267"/>
      <c r="F109" s="77" t="s">
        <v>28</v>
      </c>
      <c r="G109" s="38">
        <v>100</v>
      </c>
    </row>
    <row r="110" spans="1:13" ht="115.5">
      <c r="A110" s="40" t="s">
        <v>380</v>
      </c>
      <c r="B110" s="40" t="s">
        <v>422</v>
      </c>
      <c r="C110" s="81" t="s">
        <v>421</v>
      </c>
      <c r="D110" s="40" t="s">
        <v>64</v>
      </c>
      <c r="E110" s="156" t="s">
        <v>144</v>
      </c>
      <c r="F110" s="77" t="s">
        <v>37</v>
      </c>
      <c r="G110" s="45">
        <f>(G109*100)/G106</f>
        <v>100</v>
      </c>
    </row>
    <row r="111" spans="1:13" s="1" customFormat="1" ht="409.6">
      <c r="A111" s="266" t="s">
        <v>22</v>
      </c>
      <c r="B111" s="266" t="s">
        <v>23</v>
      </c>
      <c r="C111" s="266" t="s">
        <v>30</v>
      </c>
      <c r="D111" s="266" t="s">
        <v>24</v>
      </c>
      <c r="E111" s="267" t="s">
        <v>25</v>
      </c>
      <c r="F111" s="77" t="s">
        <v>26</v>
      </c>
      <c r="G111" s="38">
        <v>100</v>
      </c>
      <c r="I111" s="2"/>
      <c r="J111" s="2"/>
      <c r="K111" s="2"/>
      <c r="L111" s="2"/>
      <c r="M111" s="2"/>
    </row>
    <row r="112" spans="1:13" s="1" customFormat="1" ht="409.6">
      <c r="A112" s="266"/>
      <c r="B112" s="266"/>
      <c r="C112" s="266"/>
      <c r="D112" s="266"/>
      <c r="E112" s="267"/>
      <c r="F112" s="77" t="s">
        <v>34</v>
      </c>
      <c r="G112" s="38">
        <v>100</v>
      </c>
      <c r="I112" s="2"/>
      <c r="J112" s="2"/>
      <c r="K112" s="2"/>
      <c r="L112" s="2"/>
      <c r="M112" s="2"/>
    </row>
    <row r="113" spans="1:13" s="1" customFormat="1" ht="409.6">
      <c r="A113" s="266"/>
      <c r="B113" s="266"/>
      <c r="C113" s="266"/>
      <c r="D113" s="266"/>
      <c r="E113" s="267"/>
      <c r="F113" s="77" t="s">
        <v>27</v>
      </c>
      <c r="G113" s="38">
        <v>100</v>
      </c>
      <c r="I113" s="2"/>
      <c r="J113" s="2"/>
      <c r="K113" s="2"/>
      <c r="L113" s="2"/>
      <c r="M113" s="2"/>
    </row>
    <row r="114" spans="1:13" s="1" customFormat="1" ht="409.6">
      <c r="A114" s="266"/>
      <c r="B114" s="266"/>
      <c r="C114" s="266"/>
      <c r="D114" s="266"/>
      <c r="E114" s="267"/>
      <c r="F114" s="77" t="s">
        <v>35</v>
      </c>
      <c r="G114" s="80">
        <v>100</v>
      </c>
      <c r="I114" s="2"/>
      <c r="J114" s="2"/>
      <c r="K114" s="2"/>
      <c r="L114" s="2"/>
      <c r="M114" s="2"/>
    </row>
    <row r="115" spans="1:13" s="1" customFormat="1" ht="409.6">
      <c r="A115" s="266"/>
      <c r="B115" s="266"/>
      <c r="C115" s="266"/>
      <c r="D115" s="266"/>
      <c r="E115" s="267"/>
      <c r="F115" s="77" t="s">
        <v>28</v>
      </c>
      <c r="G115" s="38">
        <v>100</v>
      </c>
      <c r="I115" s="2"/>
      <c r="J115" s="2"/>
      <c r="K115" s="2"/>
      <c r="L115" s="2"/>
      <c r="M115" s="2"/>
    </row>
    <row r="116" spans="1:13" s="1" customFormat="1" ht="99">
      <c r="A116" s="40" t="s">
        <v>378</v>
      </c>
      <c r="B116" s="40" t="s">
        <v>420</v>
      </c>
      <c r="C116" s="81" t="s">
        <v>419</v>
      </c>
      <c r="D116" s="40" t="s">
        <v>64</v>
      </c>
      <c r="E116" s="156" t="s">
        <v>240</v>
      </c>
      <c r="F116" s="77" t="s">
        <v>37</v>
      </c>
      <c r="G116" s="174">
        <f>(G115*100)/G112</f>
        <v>100</v>
      </c>
      <c r="I116" s="2"/>
      <c r="J116" s="2"/>
      <c r="K116" s="2"/>
      <c r="L116" s="2"/>
      <c r="M116" s="2"/>
    </row>
    <row r="117" spans="1:13" s="1" customFormat="1" ht="409.6">
      <c r="A117" s="266" t="s">
        <v>22</v>
      </c>
      <c r="B117" s="266" t="s">
        <v>23</v>
      </c>
      <c r="C117" s="266" t="s">
        <v>30</v>
      </c>
      <c r="D117" s="266" t="s">
        <v>24</v>
      </c>
      <c r="E117" s="267" t="s">
        <v>25</v>
      </c>
      <c r="F117" s="77" t="s">
        <v>26</v>
      </c>
      <c r="G117" s="38">
        <v>10</v>
      </c>
      <c r="I117" s="2"/>
      <c r="J117" s="2"/>
      <c r="K117" s="2"/>
      <c r="L117" s="2"/>
      <c r="M117" s="2"/>
    </row>
    <row r="118" spans="1:13" s="1" customFormat="1" ht="409.6">
      <c r="A118" s="266"/>
      <c r="B118" s="266"/>
      <c r="C118" s="266"/>
      <c r="D118" s="266"/>
      <c r="E118" s="267"/>
      <c r="F118" s="77" t="s">
        <v>34</v>
      </c>
      <c r="G118" s="38">
        <v>10</v>
      </c>
      <c r="I118" s="2"/>
      <c r="J118" s="2"/>
      <c r="K118" s="2"/>
      <c r="L118" s="2"/>
      <c r="M118" s="2"/>
    </row>
    <row r="119" spans="1:13" s="1" customFormat="1" ht="409.6">
      <c r="A119" s="266"/>
      <c r="B119" s="266"/>
      <c r="C119" s="266"/>
      <c r="D119" s="266"/>
      <c r="E119" s="267"/>
      <c r="F119" s="77" t="s">
        <v>27</v>
      </c>
      <c r="G119" s="85">
        <v>10</v>
      </c>
      <c r="I119" s="2"/>
      <c r="J119" s="2"/>
      <c r="K119" s="2"/>
      <c r="L119" s="2"/>
      <c r="M119" s="2"/>
    </row>
    <row r="120" spans="1:13" s="1" customFormat="1" ht="409.6">
      <c r="A120" s="266"/>
      <c r="B120" s="266"/>
      <c r="C120" s="266"/>
      <c r="D120" s="266"/>
      <c r="E120" s="267"/>
      <c r="F120" s="77" t="s">
        <v>35</v>
      </c>
      <c r="G120" s="86">
        <v>10</v>
      </c>
      <c r="I120" s="2"/>
      <c r="J120" s="2"/>
      <c r="K120" s="2"/>
      <c r="L120" s="2"/>
      <c r="M120" s="2"/>
    </row>
    <row r="121" spans="1:13" s="1" customFormat="1" ht="409.6">
      <c r="A121" s="266"/>
      <c r="B121" s="266"/>
      <c r="C121" s="266"/>
      <c r="D121" s="266"/>
      <c r="E121" s="267"/>
      <c r="F121" s="77" t="s">
        <v>28</v>
      </c>
      <c r="G121" s="85">
        <v>-27</v>
      </c>
      <c r="I121" s="2"/>
      <c r="J121" s="2"/>
      <c r="K121" s="2"/>
      <c r="L121" s="2"/>
      <c r="M121" s="2"/>
    </row>
    <row r="122" spans="1:13" s="1" customFormat="1" ht="82.5">
      <c r="A122" s="40" t="s">
        <v>376</v>
      </c>
      <c r="B122" s="40" t="s">
        <v>418</v>
      </c>
      <c r="C122" s="40" t="s">
        <v>417</v>
      </c>
      <c r="D122" s="40" t="s">
        <v>78</v>
      </c>
      <c r="E122" s="156" t="s">
        <v>240</v>
      </c>
      <c r="F122" s="77" t="s">
        <v>37</v>
      </c>
      <c r="G122" s="45">
        <f>(G121*100)/G118</f>
        <v>-270</v>
      </c>
      <c r="I122" s="2"/>
      <c r="J122" s="2"/>
      <c r="K122" s="2"/>
      <c r="L122" s="2"/>
      <c r="M122" s="2"/>
    </row>
    <row r="123" spans="1:13" ht="409.6">
      <c r="A123" s="267" t="s">
        <v>22</v>
      </c>
      <c r="B123" s="267" t="s">
        <v>23</v>
      </c>
      <c r="C123" s="267" t="s">
        <v>30</v>
      </c>
      <c r="D123" s="267" t="s">
        <v>24</v>
      </c>
      <c r="E123" s="267" t="s">
        <v>25</v>
      </c>
      <c r="F123" s="77" t="s">
        <v>26</v>
      </c>
      <c r="G123" s="38">
        <v>100</v>
      </c>
    </row>
    <row r="124" spans="1:13" ht="409.6">
      <c r="A124" s="267"/>
      <c r="B124" s="267"/>
      <c r="C124" s="267"/>
      <c r="D124" s="267"/>
      <c r="E124" s="267"/>
      <c r="F124" s="77" t="s">
        <v>34</v>
      </c>
      <c r="G124" s="38">
        <v>100</v>
      </c>
    </row>
    <row r="125" spans="1:13" ht="409.6">
      <c r="A125" s="267"/>
      <c r="B125" s="267"/>
      <c r="C125" s="267"/>
      <c r="D125" s="267"/>
      <c r="E125" s="267"/>
      <c r="F125" s="77" t="s">
        <v>27</v>
      </c>
      <c r="G125" s="38">
        <v>100</v>
      </c>
    </row>
    <row r="126" spans="1:13" ht="409.6">
      <c r="A126" s="267"/>
      <c r="B126" s="267"/>
      <c r="C126" s="267"/>
      <c r="D126" s="267"/>
      <c r="E126" s="267"/>
      <c r="F126" s="77" t="s">
        <v>35</v>
      </c>
      <c r="G126" s="80">
        <v>100</v>
      </c>
    </row>
    <row r="127" spans="1:13" ht="409.6">
      <c r="A127" s="267"/>
      <c r="B127" s="267"/>
      <c r="C127" s="267"/>
      <c r="D127" s="267"/>
      <c r="E127" s="267"/>
      <c r="F127" s="77" t="s">
        <v>28</v>
      </c>
      <c r="G127" s="38">
        <v>100</v>
      </c>
      <c r="H127" s="79"/>
    </row>
    <row r="128" spans="1:13" ht="99">
      <c r="A128" s="40" t="s">
        <v>372</v>
      </c>
      <c r="B128" s="40" t="s">
        <v>416</v>
      </c>
      <c r="C128" s="40" t="s">
        <v>415</v>
      </c>
      <c r="D128" s="40" t="s">
        <v>64</v>
      </c>
      <c r="E128" s="156" t="s">
        <v>144</v>
      </c>
      <c r="F128" s="77" t="s">
        <v>37</v>
      </c>
      <c r="G128" s="45">
        <f>(G127*100)/G124</f>
        <v>100</v>
      </c>
    </row>
    <row r="129" spans="1:13" ht="409.6">
      <c r="A129" s="266" t="s">
        <v>22</v>
      </c>
      <c r="B129" s="266" t="s">
        <v>23</v>
      </c>
      <c r="C129" s="266" t="s">
        <v>30</v>
      </c>
      <c r="D129" s="266" t="s">
        <v>24</v>
      </c>
      <c r="E129" s="267" t="s">
        <v>25</v>
      </c>
      <c r="F129" s="77" t="s">
        <v>26</v>
      </c>
      <c r="G129" s="38">
        <v>100</v>
      </c>
    </row>
    <row r="130" spans="1:13" ht="409.6">
      <c r="A130" s="266"/>
      <c r="B130" s="266"/>
      <c r="C130" s="266"/>
      <c r="D130" s="266"/>
      <c r="E130" s="267"/>
      <c r="F130" s="77" t="s">
        <v>34</v>
      </c>
      <c r="G130" s="38">
        <v>100</v>
      </c>
    </row>
    <row r="131" spans="1:13" ht="409.6">
      <c r="A131" s="266"/>
      <c r="B131" s="266"/>
      <c r="C131" s="266"/>
      <c r="D131" s="266"/>
      <c r="E131" s="267"/>
      <c r="F131" s="77" t="s">
        <v>27</v>
      </c>
      <c r="G131" s="38">
        <v>100</v>
      </c>
    </row>
    <row r="132" spans="1:13" ht="409.6">
      <c r="A132" s="266"/>
      <c r="B132" s="266"/>
      <c r="C132" s="266"/>
      <c r="D132" s="266"/>
      <c r="E132" s="267"/>
      <c r="F132" s="77" t="s">
        <v>35</v>
      </c>
      <c r="G132" s="80">
        <v>100</v>
      </c>
    </row>
    <row r="133" spans="1:13" ht="409.6">
      <c r="A133" s="266"/>
      <c r="B133" s="266"/>
      <c r="C133" s="266"/>
      <c r="D133" s="266"/>
      <c r="E133" s="267"/>
      <c r="F133" s="77" t="s">
        <v>28</v>
      </c>
      <c r="G133" s="38">
        <v>93.75</v>
      </c>
    </row>
    <row r="134" spans="1:13" ht="99">
      <c r="A134" s="2" t="s">
        <v>370</v>
      </c>
      <c r="B134" s="40" t="s">
        <v>414</v>
      </c>
      <c r="C134" s="81" t="s">
        <v>413</v>
      </c>
      <c r="D134" s="40" t="s">
        <v>64</v>
      </c>
      <c r="E134" s="156" t="s">
        <v>144</v>
      </c>
      <c r="F134" s="77" t="s">
        <v>37</v>
      </c>
      <c r="G134" s="70">
        <f>(G133*100)/G130</f>
        <v>93.75</v>
      </c>
    </row>
    <row r="135" spans="1:13" s="1" customFormat="1" ht="409.6">
      <c r="A135" s="266" t="s">
        <v>22</v>
      </c>
      <c r="B135" s="266" t="s">
        <v>23</v>
      </c>
      <c r="C135" s="266" t="s">
        <v>30</v>
      </c>
      <c r="D135" s="266" t="s">
        <v>24</v>
      </c>
      <c r="E135" s="267" t="s">
        <v>25</v>
      </c>
      <c r="F135" s="77" t="s">
        <v>26</v>
      </c>
      <c r="G135" s="38">
        <v>100</v>
      </c>
      <c r="I135" s="2"/>
      <c r="J135" s="2"/>
      <c r="K135" s="2"/>
      <c r="L135" s="2"/>
      <c r="M135" s="2"/>
    </row>
    <row r="136" spans="1:13" s="1" customFormat="1" ht="409.6">
      <c r="A136" s="266"/>
      <c r="B136" s="266"/>
      <c r="C136" s="266"/>
      <c r="D136" s="266"/>
      <c r="E136" s="267"/>
      <c r="F136" s="77" t="s">
        <v>34</v>
      </c>
      <c r="G136" s="38">
        <v>100</v>
      </c>
      <c r="I136" s="2"/>
      <c r="J136" s="2"/>
      <c r="K136" s="2"/>
      <c r="L136" s="2"/>
      <c r="M136" s="2"/>
    </row>
    <row r="137" spans="1:13" s="1" customFormat="1" ht="409.6">
      <c r="A137" s="266"/>
      <c r="B137" s="266"/>
      <c r="C137" s="266"/>
      <c r="D137" s="266"/>
      <c r="E137" s="267"/>
      <c r="F137" s="77" t="s">
        <v>27</v>
      </c>
      <c r="G137" s="38">
        <v>100</v>
      </c>
      <c r="I137" s="2"/>
      <c r="J137" s="2"/>
      <c r="K137" s="2"/>
      <c r="L137" s="2"/>
      <c r="M137" s="2"/>
    </row>
    <row r="138" spans="1:13" s="1" customFormat="1" ht="409.6">
      <c r="A138" s="266"/>
      <c r="B138" s="266"/>
      <c r="C138" s="266"/>
      <c r="D138" s="266"/>
      <c r="E138" s="267"/>
      <c r="F138" s="77" t="s">
        <v>35</v>
      </c>
      <c r="G138" s="80">
        <v>100</v>
      </c>
      <c r="I138" s="2"/>
      <c r="J138" s="2"/>
      <c r="K138" s="2"/>
      <c r="L138" s="2"/>
      <c r="M138" s="2"/>
    </row>
    <row r="139" spans="1:13" s="1" customFormat="1" ht="409.6">
      <c r="A139" s="266"/>
      <c r="B139" s="266"/>
      <c r="C139" s="266"/>
      <c r="D139" s="266"/>
      <c r="E139" s="267"/>
      <c r="F139" s="77" t="s">
        <v>28</v>
      </c>
      <c r="G139" s="38">
        <v>100</v>
      </c>
      <c r="I139" s="2"/>
      <c r="J139" s="2"/>
      <c r="K139" s="2"/>
      <c r="L139" s="2"/>
      <c r="M139" s="2"/>
    </row>
    <row r="140" spans="1:13" s="1" customFormat="1" ht="99">
      <c r="A140" s="40" t="s">
        <v>368</v>
      </c>
      <c r="B140" s="40" t="s">
        <v>412</v>
      </c>
      <c r="C140" s="81" t="s">
        <v>411</v>
      </c>
      <c r="D140" s="40" t="s">
        <v>64</v>
      </c>
      <c r="E140" s="156" t="s">
        <v>144</v>
      </c>
      <c r="F140" s="77" t="s">
        <v>37</v>
      </c>
      <c r="G140" s="174">
        <f>(G139*100)/G136</f>
        <v>100</v>
      </c>
      <c r="I140" s="2"/>
      <c r="J140" s="2"/>
      <c r="K140" s="2"/>
      <c r="L140" s="2"/>
      <c r="M140" s="2"/>
    </row>
    <row r="141" spans="1:13" s="1" customFormat="1" ht="409.6">
      <c r="A141" s="266" t="s">
        <v>22</v>
      </c>
      <c r="B141" s="266" t="s">
        <v>23</v>
      </c>
      <c r="C141" s="266" t="s">
        <v>30</v>
      </c>
      <c r="D141" s="266" t="s">
        <v>24</v>
      </c>
      <c r="E141" s="267" t="s">
        <v>25</v>
      </c>
      <c r="F141" s="77" t="s">
        <v>26</v>
      </c>
      <c r="G141" s="38">
        <v>100</v>
      </c>
      <c r="I141" s="2"/>
      <c r="J141" s="2"/>
      <c r="K141" s="2"/>
      <c r="L141" s="2"/>
      <c r="M141" s="2"/>
    </row>
    <row r="142" spans="1:13" s="1" customFormat="1" ht="409.6">
      <c r="A142" s="266"/>
      <c r="B142" s="266"/>
      <c r="C142" s="266"/>
      <c r="D142" s="266"/>
      <c r="E142" s="267"/>
      <c r="F142" s="77" t="s">
        <v>34</v>
      </c>
      <c r="G142" s="38">
        <v>100</v>
      </c>
      <c r="I142" s="2"/>
      <c r="J142" s="2"/>
      <c r="K142" s="2"/>
      <c r="L142" s="2"/>
      <c r="M142" s="2"/>
    </row>
    <row r="143" spans="1:13" s="1" customFormat="1" ht="409.6">
      <c r="A143" s="266"/>
      <c r="B143" s="266"/>
      <c r="C143" s="266"/>
      <c r="D143" s="266"/>
      <c r="E143" s="267"/>
      <c r="F143" s="77" t="s">
        <v>27</v>
      </c>
      <c r="G143" s="85">
        <v>100</v>
      </c>
      <c r="I143" s="2"/>
      <c r="J143" s="2"/>
      <c r="K143" s="2"/>
      <c r="L143" s="2"/>
      <c r="M143" s="2"/>
    </row>
    <row r="144" spans="1:13" s="1" customFormat="1" ht="409.6">
      <c r="A144" s="266"/>
      <c r="B144" s="266"/>
      <c r="C144" s="266"/>
      <c r="D144" s="266"/>
      <c r="E144" s="267"/>
      <c r="F144" s="77" t="s">
        <v>35</v>
      </c>
      <c r="G144" s="86">
        <v>100</v>
      </c>
      <c r="I144" s="2"/>
      <c r="J144" s="2"/>
      <c r="K144" s="2"/>
      <c r="L144" s="2"/>
      <c r="M144" s="2"/>
    </row>
    <row r="145" spans="1:13" s="1" customFormat="1" ht="409.6">
      <c r="A145" s="266"/>
      <c r="B145" s="266"/>
      <c r="C145" s="266"/>
      <c r="D145" s="266"/>
      <c r="E145" s="267"/>
      <c r="F145" s="77" t="s">
        <v>28</v>
      </c>
      <c r="G145" s="85">
        <v>100</v>
      </c>
      <c r="I145" s="2"/>
      <c r="J145" s="2"/>
      <c r="K145" s="2"/>
      <c r="L145" s="2"/>
      <c r="M145" s="2"/>
    </row>
    <row r="146" spans="1:13" s="1" customFormat="1" ht="82.5">
      <c r="A146" s="40" t="s">
        <v>366</v>
      </c>
      <c r="B146" s="40" t="s">
        <v>410</v>
      </c>
      <c r="C146" s="40" t="s">
        <v>409</v>
      </c>
      <c r="D146" s="40" t="s">
        <v>64</v>
      </c>
      <c r="E146" s="156" t="s">
        <v>240</v>
      </c>
      <c r="F146" s="77" t="s">
        <v>37</v>
      </c>
      <c r="G146" s="45">
        <f>(G145*100)/G142</f>
        <v>100</v>
      </c>
      <c r="I146" s="2"/>
      <c r="J146" s="2"/>
      <c r="K146" s="2"/>
      <c r="L146" s="2"/>
      <c r="M146" s="2"/>
    </row>
    <row r="147" spans="1:13" s="1" customFormat="1" ht="409.6">
      <c r="A147" s="260" t="s">
        <v>29</v>
      </c>
      <c r="B147" s="260"/>
      <c r="C147" s="260"/>
      <c r="D147" s="260"/>
      <c r="E147" s="260"/>
      <c r="F147" s="260"/>
      <c r="G147" s="260"/>
      <c r="I147" s="2"/>
      <c r="J147" s="2"/>
      <c r="K147" s="2"/>
      <c r="L147" s="2"/>
      <c r="M147" s="2"/>
    </row>
    <row r="148" spans="1:13" s="1" customFormat="1" ht="16.5" customHeight="1">
      <c r="A148" s="263" t="s">
        <v>255</v>
      </c>
      <c r="B148" s="264"/>
      <c r="C148" s="264"/>
      <c r="D148" s="264"/>
      <c r="E148" s="264"/>
      <c r="F148" s="264"/>
      <c r="G148" s="265"/>
      <c r="I148" s="2"/>
      <c r="J148" s="2"/>
      <c r="K148" s="2"/>
      <c r="L148" s="2"/>
      <c r="M148" s="2"/>
    </row>
    <row r="149" spans="1:13" s="1" customFormat="1" ht="53.25" customHeight="1">
      <c r="A149" s="83" t="s">
        <v>51</v>
      </c>
      <c r="B149" s="324" t="s">
        <v>1732</v>
      </c>
      <c r="C149" s="324"/>
      <c r="D149" s="324"/>
      <c r="E149" s="324"/>
      <c r="F149" s="324"/>
      <c r="G149" s="324"/>
      <c r="I149" s="2"/>
      <c r="J149" s="2"/>
      <c r="K149" s="2"/>
      <c r="L149" s="2"/>
      <c r="M149" s="2"/>
    </row>
    <row r="150" spans="1:13" s="1" customFormat="1" ht="409.6">
      <c r="A150" s="263" t="s">
        <v>407</v>
      </c>
      <c r="B150" s="264"/>
      <c r="C150" s="264"/>
      <c r="D150" s="264"/>
      <c r="E150" s="264"/>
      <c r="F150" s="264"/>
      <c r="G150" s="265"/>
      <c r="I150" s="2"/>
      <c r="J150" s="2"/>
      <c r="K150" s="2"/>
      <c r="L150" s="2"/>
      <c r="M150" s="2"/>
    </row>
    <row r="151" spans="1:13" s="1" customFormat="1" ht="409.6">
      <c r="A151" s="83" t="s">
        <v>51</v>
      </c>
      <c r="B151" s="262" t="s">
        <v>935</v>
      </c>
      <c r="C151" s="262"/>
      <c r="D151" s="262"/>
      <c r="E151" s="262"/>
      <c r="F151" s="262"/>
      <c r="G151" s="262"/>
      <c r="I151" s="2"/>
      <c r="J151" s="2"/>
      <c r="K151" s="2"/>
      <c r="L151" s="2"/>
      <c r="M151" s="2"/>
    </row>
    <row r="152" spans="1:13" s="1" customFormat="1" ht="409.6">
      <c r="A152" s="263" t="s">
        <v>394</v>
      </c>
      <c r="B152" s="264"/>
      <c r="C152" s="264"/>
      <c r="D152" s="264"/>
      <c r="E152" s="264"/>
      <c r="F152" s="264"/>
      <c r="G152" s="265"/>
      <c r="I152" s="2"/>
      <c r="J152" s="2"/>
      <c r="K152" s="2"/>
      <c r="L152" s="2"/>
      <c r="M152" s="2"/>
    </row>
    <row r="153" spans="1:13" s="1" customFormat="1" ht="409.6">
      <c r="A153" s="83" t="s">
        <v>51</v>
      </c>
      <c r="B153" s="262"/>
      <c r="C153" s="262"/>
      <c r="D153" s="262"/>
      <c r="E153" s="262"/>
      <c r="F153" s="262"/>
      <c r="G153" s="262"/>
      <c r="I153" s="2"/>
      <c r="J153" s="2"/>
      <c r="K153" s="2"/>
      <c r="L153" s="2"/>
      <c r="M153" s="2"/>
    </row>
    <row r="154" spans="1:13" s="1" customFormat="1" ht="409.6">
      <c r="A154" s="263" t="s">
        <v>396</v>
      </c>
      <c r="B154" s="264"/>
      <c r="C154" s="264"/>
      <c r="D154" s="264"/>
      <c r="E154" s="264"/>
      <c r="F154" s="264"/>
      <c r="G154" s="265"/>
      <c r="I154" s="2"/>
      <c r="J154" s="2"/>
      <c r="K154" s="2"/>
      <c r="L154" s="2"/>
      <c r="M154" s="2"/>
    </row>
    <row r="155" spans="1:13" s="1" customFormat="1" ht="409.6">
      <c r="A155" s="83" t="s">
        <v>51</v>
      </c>
      <c r="B155" s="262" t="s">
        <v>936</v>
      </c>
      <c r="C155" s="262"/>
      <c r="D155" s="262"/>
      <c r="E155" s="262"/>
      <c r="F155" s="262"/>
      <c r="G155" s="262"/>
      <c r="I155" s="2"/>
      <c r="J155" s="2"/>
      <c r="K155" s="2"/>
      <c r="L155" s="2"/>
      <c r="M155" s="2"/>
    </row>
    <row r="156" spans="1:13" s="1" customFormat="1" ht="409.6">
      <c r="A156" s="263" t="s">
        <v>405</v>
      </c>
      <c r="B156" s="264"/>
      <c r="C156" s="264"/>
      <c r="D156" s="264"/>
      <c r="E156" s="264"/>
      <c r="F156" s="264"/>
      <c r="G156" s="265"/>
      <c r="I156" s="2"/>
      <c r="J156" s="2"/>
      <c r="K156" s="2"/>
      <c r="L156" s="2"/>
      <c r="M156" s="2"/>
    </row>
    <row r="157" spans="1:13" s="1" customFormat="1" ht="409.6">
      <c r="A157" s="83" t="s">
        <v>51</v>
      </c>
      <c r="B157" s="262" t="s">
        <v>937</v>
      </c>
      <c r="C157" s="262"/>
      <c r="D157" s="262"/>
      <c r="E157" s="262"/>
      <c r="F157" s="262"/>
      <c r="G157" s="262"/>
      <c r="I157" s="2"/>
      <c r="J157" s="2"/>
      <c r="K157" s="2"/>
      <c r="L157" s="2"/>
      <c r="M157" s="2"/>
    </row>
    <row r="158" spans="1:13" s="1" customFormat="1" ht="409.6">
      <c r="A158" s="263" t="s">
        <v>404</v>
      </c>
      <c r="B158" s="264"/>
      <c r="C158" s="264"/>
      <c r="D158" s="264"/>
      <c r="E158" s="264"/>
      <c r="F158" s="264"/>
      <c r="G158" s="265"/>
      <c r="I158" s="2"/>
      <c r="J158" s="2"/>
      <c r="K158" s="2"/>
      <c r="L158" s="2"/>
      <c r="M158" s="2"/>
    </row>
    <row r="159" spans="1:13" s="1" customFormat="1" ht="409.6">
      <c r="A159" s="83" t="s">
        <v>51</v>
      </c>
      <c r="B159" s="262" t="s">
        <v>938</v>
      </c>
      <c r="C159" s="262"/>
      <c r="D159" s="262"/>
      <c r="E159" s="262"/>
      <c r="F159" s="262"/>
      <c r="G159" s="262"/>
      <c r="I159" s="2"/>
      <c r="J159" s="2"/>
      <c r="K159" s="2"/>
      <c r="L159" s="2"/>
      <c r="M159" s="2"/>
    </row>
    <row r="160" spans="1:13" s="1" customFormat="1" ht="409.6">
      <c r="A160" s="263" t="s">
        <v>388</v>
      </c>
      <c r="B160" s="264"/>
      <c r="C160" s="264"/>
      <c r="D160" s="264"/>
      <c r="E160" s="264"/>
      <c r="F160" s="264"/>
      <c r="G160" s="265"/>
      <c r="I160" s="2"/>
      <c r="J160" s="2"/>
      <c r="K160" s="2"/>
      <c r="L160" s="2"/>
      <c r="M160" s="2"/>
    </row>
    <row r="161" spans="1:13" s="1" customFormat="1" ht="409.6">
      <c r="A161" s="83" t="s">
        <v>51</v>
      </c>
      <c r="B161" s="262" t="s">
        <v>939</v>
      </c>
      <c r="C161" s="262"/>
      <c r="D161" s="262"/>
      <c r="E161" s="262"/>
      <c r="F161" s="262"/>
      <c r="G161" s="262"/>
      <c r="I161" s="2"/>
      <c r="J161" s="2"/>
      <c r="K161" s="2"/>
      <c r="L161" s="2"/>
      <c r="M161" s="2"/>
    </row>
    <row r="162" spans="1:13" s="1" customFormat="1" ht="409.6">
      <c r="A162" s="263" t="s">
        <v>408</v>
      </c>
      <c r="B162" s="264"/>
      <c r="C162" s="264"/>
      <c r="D162" s="264"/>
      <c r="E162" s="264"/>
      <c r="F162" s="264"/>
      <c r="G162" s="265"/>
      <c r="I162" s="2"/>
      <c r="J162" s="2"/>
      <c r="K162" s="2"/>
      <c r="L162" s="2"/>
      <c r="M162" s="2"/>
    </row>
    <row r="163" spans="1:13" s="1" customFormat="1" ht="34.5" customHeight="1">
      <c r="A163" s="83" t="s">
        <v>51</v>
      </c>
      <c r="B163" s="262" t="s">
        <v>940</v>
      </c>
      <c r="C163" s="262"/>
      <c r="D163" s="262"/>
      <c r="E163" s="262"/>
      <c r="F163" s="262"/>
      <c r="G163" s="262"/>
      <c r="I163" s="2"/>
      <c r="J163" s="2"/>
      <c r="K163" s="2"/>
      <c r="L163" s="2"/>
      <c r="M163" s="2"/>
    </row>
    <row r="164" spans="1:13" s="1" customFormat="1" ht="409.6">
      <c r="A164" s="263" t="s">
        <v>403</v>
      </c>
      <c r="B164" s="264"/>
      <c r="C164" s="264"/>
      <c r="D164" s="264"/>
      <c r="E164" s="264"/>
      <c r="F164" s="264"/>
      <c r="G164" s="265"/>
      <c r="I164" s="2"/>
      <c r="J164" s="2"/>
      <c r="K164" s="2"/>
      <c r="L164" s="2"/>
      <c r="M164" s="2"/>
    </row>
    <row r="165" spans="1:13" s="1" customFormat="1" ht="409.6">
      <c r="A165" s="83" t="s">
        <v>51</v>
      </c>
      <c r="B165" s="262" t="s">
        <v>941</v>
      </c>
      <c r="C165" s="262"/>
      <c r="D165" s="262"/>
      <c r="E165" s="262"/>
      <c r="F165" s="262"/>
      <c r="G165" s="262"/>
      <c r="I165" s="2"/>
      <c r="J165" s="2"/>
      <c r="K165" s="2"/>
      <c r="L165" s="2"/>
      <c r="M165" s="2"/>
    </row>
    <row r="166" spans="1:13" s="1" customFormat="1" ht="409.6">
      <c r="A166" s="263" t="s">
        <v>386</v>
      </c>
      <c r="B166" s="264"/>
      <c r="C166" s="264"/>
      <c r="D166" s="264"/>
      <c r="E166" s="264"/>
      <c r="F166" s="264"/>
      <c r="G166" s="265"/>
      <c r="I166" s="2"/>
      <c r="J166" s="2"/>
      <c r="K166" s="2"/>
      <c r="L166" s="2"/>
      <c r="M166" s="2"/>
    </row>
    <row r="167" spans="1:13" s="1" customFormat="1" ht="409.6">
      <c r="A167" s="83" t="s">
        <v>51</v>
      </c>
      <c r="B167" s="262" t="s">
        <v>942</v>
      </c>
      <c r="C167" s="262"/>
      <c r="D167" s="262"/>
      <c r="E167" s="262"/>
      <c r="F167" s="262"/>
      <c r="G167" s="262"/>
      <c r="I167" s="2"/>
      <c r="J167" s="2"/>
      <c r="K167" s="2"/>
      <c r="L167" s="2"/>
      <c r="M167" s="2"/>
    </row>
    <row r="168" spans="1:13" s="1" customFormat="1" ht="409.6">
      <c r="A168" s="263" t="s">
        <v>384</v>
      </c>
      <c r="B168" s="264"/>
      <c r="C168" s="264"/>
      <c r="D168" s="264"/>
      <c r="E168" s="264"/>
      <c r="F168" s="264"/>
      <c r="G168" s="265"/>
      <c r="I168" s="2"/>
      <c r="J168" s="2"/>
      <c r="K168" s="2"/>
      <c r="L168" s="2"/>
      <c r="M168" s="2"/>
    </row>
    <row r="169" spans="1:13" s="1" customFormat="1" ht="409.6">
      <c r="A169" s="83" t="s">
        <v>51</v>
      </c>
      <c r="B169" s="262" t="s">
        <v>943</v>
      </c>
      <c r="C169" s="262"/>
      <c r="D169" s="262"/>
      <c r="E169" s="262"/>
      <c r="F169" s="262"/>
      <c r="G169" s="262"/>
      <c r="I169" s="2"/>
      <c r="J169" s="2"/>
      <c r="K169" s="2"/>
      <c r="L169" s="2"/>
      <c r="M169" s="2"/>
    </row>
    <row r="170" spans="1:13" s="1" customFormat="1" ht="409.6">
      <c r="A170" s="263" t="s">
        <v>382</v>
      </c>
      <c r="B170" s="264"/>
      <c r="C170" s="264"/>
      <c r="D170" s="264"/>
      <c r="E170" s="264"/>
      <c r="F170" s="264"/>
      <c r="G170" s="265"/>
      <c r="I170" s="2"/>
      <c r="J170" s="2"/>
      <c r="K170" s="2"/>
      <c r="L170" s="2"/>
      <c r="M170" s="2"/>
    </row>
    <row r="171" spans="1:13" s="1" customFormat="1" ht="409.6">
      <c r="A171" s="83" t="s">
        <v>51</v>
      </c>
      <c r="B171" s="262"/>
      <c r="C171" s="262"/>
      <c r="D171" s="262"/>
      <c r="E171" s="262"/>
      <c r="F171" s="262"/>
      <c r="G171" s="262"/>
      <c r="I171" s="2"/>
      <c r="J171" s="2"/>
      <c r="K171" s="2"/>
      <c r="L171" s="2"/>
      <c r="M171" s="2"/>
    </row>
    <row r="172" spans="1:13" s="1" customFormat="1" ht="409.6">
      <c r="A172" s="263" t="s">
        <v>380</v>
      </c>
      <c r="B172" s="264"/>
      <c r="C172" s="264"/>
      <c r="D172" s="264"/>
      <c r="E172" s="264"/>
      <c r="F172" s="264"/>
      <c r="G172" s="265"/>
      <c r="I172" s="2"/>
      <c r="J172" s="2"/>
      <c r="K172" s="2"/>
      <c r="L172" s="2"/>
      <c r="M172" s="2"/>
    </row>
    <row r="173" spans="1:13" s="1" customFormat="1" ht="50.25" customHeight="1">
      <c r="A173" s="83" t="s">
        <v>51</v>
      </c>
      <c r="B173" s="262" t="s">
        <v>944</v>
      </c>
      <c r="C173" s="262"/>
      <c r="D173" s="262"/>
      <c r="E173" s="262"/>
      <c r="F173" s="262"/>
      <c r="G173" s="262"/>
      <c r="I173" s="2"/>
      <c r="J173" s="2"/>
      <c r="K173" s="2"/>
      <c r="L173" s="2"/>
      <c r="M173" s="2"/>
    </row>
    <row r="174" spans="1:13" s="1" customFormat="1" ht="409.6">
      <c r="A174" s="263" t="s">
        <v>378</v>
      </c>
      <c r="B174" s="264"/>
      <c r="C174" s="264"/>
      <c r="D174" s="264"/>
      <c r="E174" s="264"/>
      <c r="F174" s="264"/>
      <c r="G174" s="265"/>
      <c r="I174" s="2"/>
      <c r="J174" s="2"/>
      <c r="K174" s="2"/>
      <c r="L174" s="2"/>
      <c r="M174" s="2"/>
    </row>
    <row r="175" spans="1:13" s="1" customFormat="1" ht="409.6">
      <c r="A175" s="83" t="s">
        <v>51</v>
      </c>
      <c r="B175" s="262"/>
      <c r="C175" s="262"/>
      <c r="D175" s="262"/>
      <c r="E175" s="262"/>
      <c r="F175" s="262"/>
      <c r="G175" s="262"/>
      <c r="I175" s="2"/>
      <c r="J175" s="2"/>
      <c r="K175" s="2"/>
      <c r="L175" s="2"/>
      <c r="M175" s="2"/>
    </row>
    <row r="176" spans="1:13" s="1" customFormat="1" ht="409.6">
      <c r="A176" s="263" t="s">
        <v>376</v>
      </c>
      <c r="B176" s="264"/>
      <c r="C176" s="264"/>
      <c r="D176" s="264"/>
      <c r="E176" s="264"/>
      <c r="F176" s="264"/>
      <c r="G176" s="265"/>
      <c r="I176" s="2"/>
      <c r="J176" s="2"/>
      <c r="K176" s="2"/>
      <c r="L176" s="2"/>
      <c r="M176" s="2"/>
    </row>
    <row r="177" spans="1:13" s="1" customFormat="1" ht="150.75" customHeight="1">
      <c r="A177" s="83" t="s">
        <v>51</v>
      </c>
      <c r="B177" s="262" t="s">
        <v>1028</v>
      </c>
      <c r="C177" s="262"/>
      <c r="D177" s="262"/>
      <c r="E177" s="262"/>
      <c r="F177" s="262"/>
      <c r="G177" s="262"/>
      <c r="I177" s="2"/>
      <c r="J177" s="2"/>
      <c r="K177" s="2"/>
      <c r="L177" s="2"/>
      <c r="M177" s="2"/>
    </row>
    <row r="178" spans="1:13" s="1" customFormat="1" ht="409.6">
      <c r="A178" s="263" t="s">
        <v>372</v>
      </c>
      <c r="B178" s="264"/>
      <c r="C178" s="264"/>
      <c r="D178" s="264"/>
      <c r="E178" s="264"/>
      <c r="F178" s="264"/>
      <c r="G178" s="265"/>
      <c r="I178" s="2"/>
      <c r="J178" s="2"/>
      <c r="K178" s="2"/>
      <c r="L178" s="2"/>
      <c r="M178" s="2"/>
    </row>
    <row r="179" spans="1:13" s="1" customFormat="1" ht="409.6">
      <c r="A179" s="83" t="s">
        <v>51</v>
      </c>
      <c r="B179" s="262"/>
      <c r="C179" s="262"/>
      <c r="D179" s="262"/>
      <c r="E179" s="262"/>
      <c r="F179" s="262"/>
      <c r="G179" s="262"/>
      <c r="I179" s="2"/>
      <c r="J179" s="2"/>
      <c r="K179" s="2"/>
      <c r="L179" s="2"/>
      <c r="M179" s="2"/>
    </row>
    <row r="180" spans="1:13" s="1" customFormat="1" ht="409.6">
      <c r="A180" s="263" t="s">
        <v>370</v>
      </c>
      <c r="B180" s="264"/>
      <c r="C180" s="264"/>
      <c r="D180" s="264"/>
      <c r="E180" s="264"/>
      <c r="F180" s="264"/>
      <c r="G180" s="265"/>
      <c r="I180" s="2"/>
      <c r="J180" s="2"/>
      <c r="K180" s="2"/>
      <c r="L180" s="2"/>
      <c r="M180" s="2"/>
    </row>
    <row r="181" spans="1:13" s="1" customFormat="1" ht="409.6">
      <c r="A181" s="83" t="s">
        <v>51</v>
      </c>
      <c r="B181" s="262" t="s">
        <v>945</v>
      </c>
      <c r="C181" s="262"/>
      <c r="D181" s="262"/>
      <c r="E181" s="262"/>
      <c r="F181" s="262"/>
      <c r="G181" s="262"/>
      <c r="I181" s="2"/>
      <c r="J181" s="2"/>
      <c r="K181" s="2"/>
      <c r="L181" s="2"/>
      <c r="M181" s="2"/>
    </row>
    <row r="182" spans="1:13" s="1" customFormat="1" ht="409.6">
      <c r="A182" s="263" t="s">
        <v>368</v>
      </c>
      <c r="B182" s="264"/>
      <c r="C182" s="264"/>
      <c r="D182" s="264"/>
      <c r="E182" s="264"/>
      <c r="F182" s="264"/>
      <c r="G182" s="265"/>
      <c r="I182" s="2"/>
      <c r="J182" s="2"/>
      <c r="K182" s="2"/>
      <c r="L182" s="2"/>
      <c r="M182" s="2"/>
    </row>
    <row r="183" spans="1:13" s="1" customFormat="1" ht="409.6">
      <c r="A183" s="83" t="s">
        <v>51</v>
      </c>
      <c r="B183" s="262"/>
      <c r="C183" s="262"/>
      <c r="D183" s="262"/>
      <c r="E183" s="262"/>
      <c r="F183" s="262"/>
      <c r="G183" s="262"/>
      <c r="I183" s="2"/>
      <c r="J183" s="2"/>
      <c r="K183" s="2"/>
      <c r="L183" s="2"/>
      <c r="M183" s="2"/>
    </row>
    <row r="184" spans="1:13" s="1" customFormat="1" ht="409.6">
      <c r="A184" s="263" t="s">
        <v>366</v>
      </c>
      <c r="B184" s="264"/>
      <c r="C184" s="264"/>
      <c r="D184" s="264"/>
      <c r="E184" s="264"/>
      <c r="F184" s="264"/>
      <c r="G184" s="265"/>
      <c r="I184" s="2"/>
      <c r="J184" s="2"/>
      <c r="K184" s="2"/>
      <c r="L184" s="2"/>
      <c r="M184" s="2"/>
    </row>
    <row r="185" spans="1:13" s="1" customFormat="1" ht="409.6">
      <c r="A185" s="83" t="s">
        <v>51</v>
      </c>
      <c r="B185" s="262"/>
      <c r="C185" s="262"/>
      <c r="D185" s="262"/>
      <c r="E185" s="262"/>
      <c r="F185" s="262"/>
      <c r="G185" s="262"/>
      <c r="I185" s="2"/>
      <c r="J185" s="2"/>
      <c r="K185" s="2"/>
      <c r="L185" s="2"/>
      <c r="M185" s="2"/>
    </row>
    <row r="186" spans="1:13" s="1" customFormat="1" ht="409.6">
      <c r="A186" s="259"/>
      <c r="B186" s="259"/>
      <c r="C186" s="259"/>
      <c r="D186" s="259"/>
      <c r="E186" s="259"/>
      <c r="F186" s="259"/>
      <c r="G186" s="259"/>
      <c r="I186" s="2"/>
      <c r="J186" s="2"/>
      <c r="K186" s="2"/>
      <c r="L186" s="2"/>
      <c r="M186" s="2"/>
    </row>
    <row r="187" spans="1:13" s="1" customFormat="1" ht="409.6">
      <c r="A187" s="260" t="s">
        <v>36</v>
      </c>
      <c r="B187" s="260"/>
      <c r="C187" s="260"/>
      <c r="D187" s="260"/>
      <c r="E187" s="260"/>
      <c r="F187" s="260"/>
      <c r="G187" s="260"/>
      <c r="I187" s="2"/>
      <c r="J187" s="2"/>
      <c r="K187" s="2"/>
      <c r="L187" s="2"/>
      <c r="M187" s="2"/>
    </row>
    <row r="188" spans="1:13" ht="409.6">
      <c r="A188" s="258" t="s">
        <v>407</v>
      </c>
      <c r="B188" s="258"/>
      <c r="C188" s="258"/>
      <c r="D188" s="258"/>
      <c r="E188" s="258"/>
      <c r="F188" s="258"/>
      <c r="G188" s="258"/>
    </row>
    <row r="189" spans="1:13" ht="33">
      <c r="A189" s="88" t="s">
        <v>31</v>
      </c>
      <c r="B189" s="341" t="s">
        <v>406</v>
      </c>
      <c r="C189" s="341"/>
      <c r="D189" s="341"/>
      <c r="E189" s="341"/>
      <c r="F189" s="341"/>
      <c r="G189" s="341"/>
    </row>
    <row r="190" spans="1:13" ht="409.6">
      <c r="A190" s="88" t="s">
        <v>32</v>
      </c>
      <c r="B190" s="341" t="s">
        <v>70</v>
      </c>
      <c r="C190" s="341"/>
      <c r="D190" s="341"/>
      <c r="E190" s="341"/>
      <c r="F190" s="341"/>
      <c r="G190" s="341"/>
    </row>
    <row r="191" spans="1:13" ht="409.6">
      <c r="A191" s="88" t="s">
        <v>33</v>
      </c>
      <c r="B191" s="342" t="s">
        <v>70</v>
      </c>
      <c r="C191" s="342"/>
      <c r="D191" s="342"/>
      <c r="E191" s="342"/>
      <c r="F191" s="342"/>
      <c r="G191" s="342"/>
    </row>
    <row r="192" spans="1:13" ht="409.6">
      <c r="A192" s="258" t="s">
        <v>405</v>
      </c>
      <c r="B192" s="258"/>
      <c r="C192" s="258"/>
      <c r="D192" s="258"/>
      <c r="E192" s="258"/>
      <c r="F192" s="258"/>
      <c r="G192" s="258"/>
    </row>
    <row r="193" spans="1:13" ht="33">
      <c r="A193" s="88" t="s">
        <v>31</v>
      </c>
      <c r="B193" s="341" t="s">
        <v>154</v>
      </c>
      <c r="C193" s="341"/>
      <c r="D193" s="341"/>
      <c r="E193" s="341"/>
      <c r="F193" s="341"/>
      <c r="G193" s="341"/>
    </row>
    <row r="194" spans="1:13" ht="409.6">
      <c r="A194" s="88" t="s">
        <v>32</v>
      </c>
      <c r="B194" s="341" t="s">
        <v>70</v>
      </c>
      <c r="C194" s="341"/>
      <c r="D194" s="341"/>
      <c r="E194" s="341"/>
      <c r="F194" s="341"/>
      <c r="G194" s="341"/>
    </row>
    <row r="195" spans="1:13" ht="409.6">
      <c r="A195" s="88" t="s">
        <v>33</v>
      </c>
      <c r="B195" s="342" t="s">
        <v>70</v>
      </c>
      <c r="C195" s="342"/>
      <c r="D195" s="342"/>
      <c r="E195" s="342"/>
      <c r="F195" s="342"/>
      <c r="G195" s="342"/>
    </row>
    <row r="196" spans="1:13" ht="409.6">
      <c r="A196" s="258" t="s">
        <v>404</v>
      </c>
      <c r="B196" s="258"/>
      <c r="C196" s="258"/>
      <c r="D196" s="258"/>
      <c r="E196" s="258"/>
      <c r="F196" s="258"/>
      <c r="G196" s="258"/>
    </row>
    <row r="197" spans="1:13" ht="33">
      <c r="A197" s="88" t="s">
        <v>31</v>
      </c>
      <c r="B197" s="341" t="s">
        <v>154</v>
      </c>
      <c r="C197" s="341"/>
      <c r="D197" s="341"/>
      <c r="E197" s="341"/>
      <c r="F197" s="341"/>
      <c r="G197" s="341"/>
    </row>
    <row r="198" spans="1:13" ht="409.6">
      <c r="A198" s="88" t="s">
        <v>32</v>
      </c>
      <c r="B198" s="341" t="s">
        <v>70</v>
      </c>
      <c r="C198" s="341"/>
      <c r="D198" s="341"/>
      <c r="E198" s="341"/>
      <c r="F198" s="341"/>
      <c r="G198" s="341"/>
    </row>
    <row r="199" spans="1:13" ht="409.6">
      <c r="A199" s="88" t="s">
        <v>33</v>
      </c>
      <c r="B199" s="342" t="s">
        <v>70</v>
      </c>
      <c r="C199" s="342"/>
      <c r="D199" s="342"/>
      <c r="E199" s="342"/>
      <c r="F199" s="342"/>
      <c r="G199" s="342"/>
    </row>
    <row r="200" spans="1:13" ht="409.6">
      <c r="A200" s="258" t="s">
        <v>403</v>
      </c>
      <c r="B200" s="258"/>
      <c r="C200" s="258"/>
      <c r="D200" s="258"/>
      <c r="E200" s="258"/>
      <c r="F200" s="258"/>
      <c r="G200" s="258"/>
    </row>
    <row r="201" spans="1:13" ht="33">
      <c r="A201" s="88" t="s">
        <v>31</v>
      </c>
      <c r="B201" s="341" t="s">
        <v>402</v>
      </c>
      <c r="C201" s="341"/>
      <c r="D201" s="341"/>
      <c r="E201" s="341"/>
      <c r="F201" s="341"/>
      <c r="G201" s="341"/>
    </row>
    <row r="202" spans="1:13" ht="409.6">
      <c r="A202" s="88" t="s">
        <v>32</v>
      </c>
      <c r="B202" s="341" t="s">
        <v>401</v>
      </c>
      <c r="C202" s="341"/>
      <c r="D202" s="341"/>
      <c r="E202" s="341"/>
      <c r="F202" s="341"/>
      <c r="G202" s="341"/>
    </row>
    <row r="203" spans="1:13" ht="409.6">
      <c r="A203" s="88" t="s">
        <v>33</v>
      </c>
      <c r="B203" s="342" t="s">
        <v>400</v>
      </c>
      <c r="C203" s="342"/>
      <c r="D203" s="342"/>
      <c r="E203" s="342"/>
      <c r="F203" s="342"/>
      <c r="G203" s="342"/>
    </row>
    <row r="204" spans="1:13" ht="409.6">
      <c r="A204" s="259"/>
      <c r="B204" s="259"/>
      <c r="C204" s="259"/>
      <c r="D204" s="259"/>
      <c r="E204" s="259"/>
      <c r="F204" s="259"/>
      <c r="G204" s="259"/>
    </row>
    <row r="205" spans="1:13" ht="409.6">
      <c r="A205" s="260" t="s">
        <v>155</v>
      </c>
      <c r="B205" s="260"/>
      <c r="C205" s="260"/>
      <c r="D205" s="260"/>
      <c r="E205" s="260"/>
      <c r="F205" s="260"/>
      <c r="G205" s="260"/>
    </row>
    <row r="206" spans="1:13" ht="409.6">
      <c r="A206" s="258" t="s">
        <v>399</v>
      </c>
      <c r="B206" s="258"/>
      <c r="C206" s="258"/>
      <c r="D206" s="258"/>
      <c r="E206" s="258"/>
      <c r="F206" s="258"/>
      <c r="G206" s="258"/>
    </row>
    <row r="207" spans="1:13" s="1" customFormat="1" ht="32.25" customHeight="1">
      <c r="A207" s="83" t="s">
        <v>51</v>
      </c>
      <c r="B207" s="262" t="s">
        <v>398</v>
      </c>
      <c r="C207" s="262"/>
      <c r="D207" s="262"/>
      <c r="E207" s="262"/>
      <c r="F207" s="262"/>
      <c r="G207" s="262"/>
      <c r="I207" s="2"/>
      <c r="J207" s="2"/>
      <c r="K207" s="2"/>
      <c r="L207" s="2"/>
      <c r="M207" s="2"/>
    </row>
    <row r="208" spans="1:13" s="1" customFormat="1" ht="409.6">
      <c r="A208" s="258" t="s">
        <v>394</v>
      </c>
      <c r="B208" s="258"/>
      <c r="C208" s="258"/>
      <c r="D208" s="258"/>
      <c r="E208" s="258"/>
      <c r="F208" s="258"/>
      <c r="G208" s="258"/>
      <c r="I208" s="2"/>
      <c r="J208" s="2"/>
      <c r="K208" s="2"/>
      <c r="L208" s="2"/>
      <c r="M208" s="2"/>
    </row>
    <row r="209" spans="1:13" s="1" customFormat="1" ht="32.25" customHeight="1">
      <c r="A209" s="83" t="s">
        <v>51</v>
      </c>
      <c r="B209" s="262" t="s">
        <v>397</v>
      </c>
      <c r="C209" s="262"/>
      <c r="D209" s="262"/>
      <c r="E209" s="262"/>
      <c r="F209" s="262"/>
      <c r="G209" s="262"/>
      <c r="I209" s="2"/>
      <c r="J209" s="2"/>
      <c r="K209" s="2"/>
      <c r="L209" s="2"/>
      <c r="M209" s="2"/>
    </row>
    <row r="210" spans="1:13" ht="409.6">
      <c r="A210" s="258" t="s">
        <v>396</v>
      </c>
      <c r="B210" s="258"/>
      <c r="C210" s="258"/>
      <c r="D210" s="258"/>
      <c r="E210" s="258"/>
      <c r="F210" s="258"/>
      <c r="G210" s="258"/>
    </row>
    <row r="211" spans="1:13" s="1" customFormat="1" ht="31.5" customHeight="1">
      <c r="A211" s="83" t="s">
        <v>51</v>
      </c>
      <c r="B211" s="262" t="s">
        <v>395</v>
      </c>
      <c r="C211" s="262"/>
      <c r="D211" s="262"/>
      <c r="E211" s="262"/>
      <c r="F211" s="262"/>
      <c r="G211" s="262"/>
      <c r="I211" s="2"/>
      <c r="J211" s="2"/>
      <c r="K211" s="2"/>
      <c r="L211" s="2"/>
      <c r="M211" s="2"/>
    </row>
    <row r="212" spans="1:13" s="1" customFormat="1" ht="409.6">
      <c r="A212" s="258" t="s">
        <v>394</v>
      </c>
      <c r="B212" s="258"/>
      <c r="C212" s="258"/>
      <c r="D212" s="258"/>
      <c r="E212" s="258"/>
      <c r="F212" s="258"/>
      <c r="G212" s="258"/>
      <c r="I212" s="2"/>
      <c r="J212" s="2"/>
      <c r="K212" s="2"/>
      <c r="L212" s="2"/>
      <c r="M212" s="2"/>
    </row>
    <row r="213" spans="1:13" s="1" customFormat="1" ht="32.25" customHeight="1">
      <c r="A213" s="83" t="s">
        <v>51</v>
      </c>
      <c r="B213" s="262" t="s">
        <v>393</v>
      </c>
      <c r="C213" s="262"/>
      <c r="D213" s="262"/>
      <c r="E213" s="262"/>
      <c r="F213" s="262"/>
      <c r="G213" s="262"/>
      <c r="I213" s="2"/>
      <c r="J213" s="2"/>
      <c r="K213" s="2"/>
      <c r="L213" s="2"/>
      <c r="M213" s="2"/>
    </row>
    <row r="214" spans="1:13" ht="409.6">
      <c r="A214" s="258" t="s">
        <v>392</v>
      </c>
      <c r="B214" s="258"/>
      <c r="C214" s="258"/>
      <c r="D214" s="258"/>
      <c r="E214" s="258"/>
      <c r="F214" s="258"/>
      <c r="G214" s="258"/>
    </row>
    <row r="215" spans="1:13" s="1" customFormat="1" ht="30.75" customHeight="1">
      <c r="A215" s="83" t="s">
        <v>51</v>
      </c>
      <c r="B215" s="262" t="s">
        <v>391</v>
      </c>
      <c r="C215" s="262"/>
      <c r="D215" s="262"/>
      <c r="E215" s="262"/>
      <c r="F215" s="262"/>
      <c r="G215" s="262"/>
      <c r="I215" s="2"/>
      <c r="J215" s="2"/>
      <c r="K215" s="2"/>
      <c r="L215" s="2"/>
      <c r="M215" s="2"/>
    </row>
    <row r="216" spans="1:13" s="1" customFormat="1" ht="409.6">
      <c r="A216" s="258" t="s">
        <v>390</v>
      </c>
      <c r="B216" s="258"/>
      <c r="C216" s="258"/>
      <c r="D216" s="258"/>
      <c r="E216" s="258"/>
      <c r="F216" s="258"/>
      <c r="G216" s="258"/>
      <c r="I216" s="2"/>
      <c r="J216" s="2"/>
      <c r="K216" s="2"/>
      <c r="L216" s="2"/>
      <c r="M216" s="2"/>
    </row>
    <row r="217" spans="1:13" s="1" customFormat="1" ht="29.25" customHeight="1">
      <c r="A217" s="83" t="s">
        <v>51</v>
      </c>
      <c r="B217" s="262" t="s">
        <v>389</v>
      </c>
      <c r="C217" s="262"/>
      <c r="D217" s="262"/>
      <c r="E217" s="262"/>
      <c r="F217" s="262"/>
      <c r="G217" s="262"/>
      <c r="I217" s="2"/>
      <c r="J217" s="2"/>
      <c r="K217" s="2"/>
      <c r="L217" s="2"/>
      <c r="M217" s="2"/>
    </row>
    <row r="218" spans="1:13" ht="409.6">
      <c r="A218" s="258" t="s">
        <v>388</v>
      </c>
      <c r="B218" s="258"/>
      <c r="C218" s="258"/>
      <c r="D218" s="258"/>
      <c r="E218" s="258"/>
      <c r="F218" s="258"/>
      <c r="G218" s="258"/>
    </row>
    <row r="219" spans="1:13" s="1" customFormat="1" ht="33.75" customHeight="1">
      <c r="A219" s="83" t="s">
        <v>51</v>
      </c>
      <c r="B219" s="262" t="s">
        <v>387</v>
      </c>
      <c r="C219" s="262"/>
      <c r="D219" s="262"/>
      <c r="E219" s="262"/>
      <c r="F219" s="262"/>
      <c r="G219" s="262"/>
      <c r="I219" s="2"/>
      <c r="J219" s="2"/>
      <c r="K219" s="2"/>
      <c r="L219" s="2"/>
      <c r="M219" s="2"/>
    </row>
    <row r="220" spans="1:13" s="1" customFormat="1" ht="409.6">
      <c r="A220" s="258" t="s">
        <v>386</v>
      </c>
      <c r="B220" s="258"/>
      <c r="C220" s="258"/>
      <c r="D220" s="258"/>
      <c r="E220" s="258"/>
      <c r="F220" s="258"/>
      <c r="G220" s="258"/>
      <c r="I220" s="2"/>
      <c r="J220" s="2"/>
      <c r="K220" s="2"/>
      <c r="L220" s="2"/>
      <c r="M220" s="2"/>
    </row>
    <row r="221" spans="1:13" s="1" customFormat="1" ht="33.75" customHeight="1">
      <c r="A221" s="83" t="s">
        <v>51</v>
      </c>
      <c r="B221" s="262" t="s">
        <v>385</v>
      </c>
      <c r="C221" s="262"/>
      <c r="D221" s="262"/>
      <c r="E221" s="262"/>
      <c r="F221" s="262"/>
      <c r="G221" s="262"/>
      <c r="I221" s="2"/>
      <c r="J221" s="2"/>
      <c r="K221" s="2"/>
      <c r="L221" s="2"/>
      <c r="M221" s="2"/>
    </row>
    <row r="222" spans="1:13" s="1" customFormat="1" ht="409.6">
      <c r="A222" s="258" t="s">
        <v>384</v>
      </c>
      <c r="B222" s="258"/>
      <c r="C222" s="258"/>
      <c r="D222" s="258"/>
      <c r="E222" s="258"/>
      <c r="F222" s="258"/>
      <c r="G222" s="258"/>
      <c r="I222" s="2"/>
      <c r="J222" s="2"/>
      <c r="K222" s="2"/>
      <c r="L222" s="2"/>
      <c r="M222" s="2"/>
    </row>
    <row r="223" spans="1:13" s="1" customFormat="1" ht="29.25" customHeight="1">
      <c r="A223" s="83" t="s">
        <v>51</v>
      </c>
      <c r="B223" s="262" t="s">
        <v>383</v>
      </c>
      <c r="C223" s="262"/>
      <c r="D223" s="262"/>
      <c r="E223" s="262"/>
      <c r="F223" s="262"/>
      <c r="G223" s="262"/>
      <c r="I223" s="2"/>
      <c r="J223" s="2"/>
      <c r="K223" s="2"/>
      <c r="L223" s="2"/>
      <c r="M223" s="2"/>
    </row>
    <row r="224" spans="1:13" s="1" customFormat="1" ht="409.6">
      <c r="A224" s="258" t="s">
        <v>382</v>
      </c>
      <c r="B224" s="258"/>
      <c r="C224" s="258"/>
      <c r="D224" s="258"/>
      <c r="E224" s="258"/>
      <c r="F224" s="258"/>
      <c r="G224" s="258"/>
      <c r="I224" s="2"/>
      <c r="J224" s="2"/>
      <c r="K224" s="2"/>
      <c r="L224" s="2"/>
      <c r="M224" s="2"/>
    </row>
    <row r="225" spans="1:13" s="1" customFormat="1" ht="32.25" customHeight="1">
      <c r="A225" s="83" t="s">
        <v>51</v>
      </c>
      <c r="B225" s="262" t="s">
        <v>381</v>
      </c>
      <c r="C225" s="262"/>
      <c r="D225" s="262"/>
      <c r="E225" s="262"/>
      <c r="F225" s="262"/>
      <c r="G225" s="262"/>
      <c r="I225" s="2"/>
      <c r="J225" s="2"/>
      <c r="K225" s="2"/>
      <c r="L225" s="2"/>
      <c r="M225" s="2"/>
    </row>
    <row r="226" spans="1:13" s="1" customFormat="1" ht="409.6">
      <c r="A226" s="258" t="s">
        <v>380</v>
      </c>
      <c r="B226" s="258"/>
      <c r="C226" s="258"/>
      <c r="D226" s="258"/>
      <c r="E226" s="258"/>
      <c r="F226" s="258"/>
      <c r="G226" s="258"/>
      <c r="I226" s="2"/>
      <c r="J226" s="2"/>
      <c r="K226" s="2"/>
      <c r="L226" s="2"/>
      <c r="M226" s="2"/>
    </row>
    <row r="227" spans="1:13" s="1" customFormat="1" ht="28.5" customHeight="1">
      <c r="A227" s="83" t="s">
        <v>51</v>
      </c>
      <c r="B227" s="262" t="s">
        <v>379</v>
      </c>
      <c r="C227" s="262"/>
      <c r="D227" s="262"/>
      <c r="E227" s="262"/>
      <c r="F227" s="262"/>
      <c r="G227" s="262"/>
      <c r="I227" s="2"/>
      <c r="J227" s="2"/>
      <c r="K227" s="2"/>
      <c r="L227" s="2"/>
      <c r="M227" s="2"/>
    </row>
    <row r="228" spans="1:13" s="1" customFormat="1" ht="409.6">
      <c r="A228" s="258" t="s">
        <v>378</v>
      </c>
      <c r="B228" s="258"/>
      <c r="C228" s="258"/>
      <c r="D228" s="258"/>
      <c r="E228" s="258"/>
      <c r="F228" s="258"/>
      <c r="G228" s="258"/>
      <c r="I228" s="2"/>
      <c r="J228" s="2"/>
      <c r="K228" s="2"/>
      <c r="L228" s="2"/>
      <c r="M228" s="2"/>
    </row>
    <row r="229" spans="1:13" s="1" customFormat="1" ht="30" customHeight="1">
      <c r="A229" s="83" t="s">
        <v>51</v>
      </c>
      <c r="B229" s="262" t="s">
        <v>377</v>
      </c>
      <c r="C229" s="262"/>
      <c r="D229" s="262"/>
      <c r="E229" s="262"/>
      <c r="F229" s="262"/>
      <c r="G229" s="262"/>
      <c r="I229" s="2"/>
      <c r="J229" s="2"/>
      <c r="K229" s="2"/>
      <c r="L229" s="2"/>
      <c r="M229" s="2"/>
    </row>
    <row r="230" spans="1:13" s="1" customFormat="1" ht="409.6">
      <c r="A230" s="258" t="s">
        <v>376</v>
      </c>
      <c r="B230" s="258"/>
      <c r="C230" s="258"/>
      <c r="D230" s="258"/>
      <c r="E230" s="258"/>
      <c r="F230" s="258"/>
      <c r="G230" s="258"/>
      <c r="I230" s="2"/>
      <c r="J230" s="2"/>
      <c r="K230" s="2"/>
      <c r="L230" s="2"/>
      <c r="M230" s="2"/>
    </row>
    <row r="231" spans="1:13" s="1" customFormat="1" ht="32.25" customHeight="1">
      <c r="A231" s="83" t="s">
        <v>51</v>
      </c>
      <c r="B231" s="262" t="s">
        <v>375</v>
      </c>
      <c r="C231" s="262"/>
      <c r="D231" s="262"/>
      <c r="E231" s="262"/>
      <c r="F231" s="262"/>
      <c r="G231" s="262"/>
      <c r="I231" s="2"/>
      <c r="J231" s="2"/>
      <c r="K231" s="2"/>
      <c r="L231" s="2"/>
      <c r="M231" s="2"/>
    </row>
    <row r="232" spans="1:13" s="1" customFormat="1" ht="409.6">
      <c r="A232" s="258" t="s">
        <v>374</v>
      </c>
      <c r="B232" s="258"/>
      <c r="C232" s="258"/>
      <c r="D232" s="258"/>
      <c r="E232" s="258"/>
      <c r="F232" s="258"/>
      <c r="G232" s="258"/>
      <c r="I232" s="2"/>
      <c r="J232" s="2"/>
      <c r="K232" s="2"/>
      <c r="L232" s="2"/>
      <c r="M232" s="2"/>
    </row>
    <row r="233" spans="1:13" s="1" customFormat="1" ht="32.25" customHeight="1">
      <c r="A233" s="83" t="s">
        <v>51</v>
      </c>
      <c r="B233" s="262" t="s">
        <v>373</v>
      </c>
      <c r="C233" s="262"/>
      <c r="D233" s="262"/>
      <c r="E233" s="262"/>
      <c r="F233" s="262"/>
      <c r="G233" s="262"/>
      <c r="I233" s="2"/>
      <c r="J233" s="2"/>
      <c r="K233" s="2"/>
      <c r="L233" s="2"/>
      <c r="M233" s="2"/>
    </row>
    <row r="234" spans="1:13" s="1" customFormat="1" ht="409.6">
      <c r="A234" s="258" t="s">
        <v>372</v>
      </c>
      <c r="B234" s="258"/>
      <c r="C234" s="258"/>
      <c r="D234" s="258"/>
      <c r="E234" s="258"/>
      <c r="F234" s="258"/>
      <c r="G234" s="258"/>
      <c r="I234" s="2"/>
      <c r="J234" s="2"/>
      <c r="K234" s="2"/>
      <c r="L234" s="2"/>
      <c r="M234" s="2"/>
    </row>
    <row r="235" spans="1:13" s="1" customFormat="1" ht="30.75" customHeight="1">
      <c r="A235" s="83" t="s">
        <v>51</v>
      </c>
      <c r="B235" s="262" t="s">
        <v>371</v>
      </c>
      <c r="C235" s="262"/>
      <c r="D235" s="262"/>
      <c r="E235" s="262"/>
      <c r="F235" s="262"/>
      <c r="G235" s="262"/>
      <c r="I235" s="2"/>
      <c r="J235" s="2"/>
      <c r="K235" s="2"/>
      <c r="L235" s="2"/>
      <c r="M235" s="2"/>
    </row>
    <row r="236" spans="1:13" s="1" customFormat="1" ht="409.6">
      <c r="A236" s="258" t="s">
        <v>370</v>
      </c>
      <c r="B236" s="258"/>
      <c r="C236" s="258"/>
      <c r="D236" s="258"/>
      <c r="E236" s="258"/>
      <c r="F236" s="258"/>
      <c r="G236" s="258"/>
      <c r="I236" s="2"/>
      <c r="J236" s="2"/>
      <c r="K236" s="2"/>
      <c r="L236" s="2"/>
      <c r="M236" s="2"/>
    </row>
    <row r="237" spans="1:13" s="1" customFormat="1" ht="30.75" customHeight="1">
      <c r="A237" s="83" t="s">
        <v>51</v>
      </c>
      <c r="B237" s="262" t="s">
        <v>369</v>
      </c>
      <c r="C237" s="262"/>
      <c r="D237" s="262"/>
      <c r="E237" s="262"/>
      <c r="F237" s="262"/>
      <c r="G237" s="262"/>
      <c r="I237" s="2"/>
      <c r="J237" s="2"/>
      <c r="K237" s="2"/>
      <c r="L237" s="2"/>
      <c r="M237" s="2"/>
    </row>
    <row r="238" spans="1:13" s="1" customFormat="1" ht="409.6">
      <c r="A238" s="258" t="s">
        <v>368</v>
      </c>
      <c r="B238" s="258"/>
      <c r="C238" s="258"/>
      <c r="D238" s="258"/>
      <c r="E238" s="258"/>
      <c r="F238" s="258"/>
      <c r="G238" s="258"/>
      <c r="I238" s="2"/>
      <c r="J238" s="2"/>
      <c r="K238" s="2"/>
      <c r="L238" s="2"/>
      <c r="M238" s="2"/>
    </row>
    <row r="239" spans="1:13" s="1" customFormat="1" ht="29.25" customHeight="1">
      <c r="A239" s="83" t="s">
        <v>51</v>
      </c>
      <c r="B239" s="262" t="s">
        <v>367</v>
      </c>
      <c r="C239" s="262"/>
      <c r="D239" s="262"/>
      <c r="E239" s="262"/>
      <c r="F239" s="262"/>
      <c r="G239" s="262"/>
      <c r="I239" s="2"/>
      <c r="J239" s="2"/>
      <c r="K239" s="2"/>
      <c r="L239" s="2"/>
      <c r="M239" s="2"/>
    </row>
    <row r="240" spans="1:13" s="1" customFormat="1" ht="409.6">
      <c r="A240" s="258" t="s">
        <v>366</v>
      </c>
      <c r="B240" s="258"/>
      <c r="C240" s="258"/>
      <c r="D240" s="258"/>
      <c r="E240" s="258"/>
      <c r="F240" s="258"/>
      <c r="G240" s="258"/>
      <c r="I240" s="2"/>
      <c r="J240" s="2"/>
      <c r="K240" s="2"/>
      <c r="L240" s="2"/>
      <c r="M240" s="2"/>
    </row>
    <row r="241" spans="1:13" s="1" customFormat="1" ht="36" customHeight="1">
      <c r="A241" s="83" t="s">
        <v>51</v>
      </c>
      <c r="B241" s="262" t="s">
        <v>365</v>
      </c>
      <c r="C241" s="262"/>
      <c r="D241" s="262"/>
      <c r="E241" s="262"/>
      <c r="F241" s="262"/>
      <c r="G241" s="262"/>
      <c r="I241" s="2"/>
      <c r="J241" s="2"/>
      <c r="K241" s="2"/>
      <c r="L241" s="2"/>
      <c r="M241" s="2"/>
    </row>
    <row r="242" spans="1:13" s="1" customFormat="1" ht="409.6">
      <c r="A242" s="258" t="s">
        <v>364</v>
      </c>
      <c r="B242" s="258"/>
      <c r="C242" s="258"/>
      <c r="D242" s="258"/>
      <c r="E242" s="258"/>
      <c r="F242" s="258"/>
      <c r="G242" s="258"/>
      <c r="I242" s="2"/>
      <c r="J242" s="2"/>
      <c r="K242" s="2"/>
      <c r="L242" s="2"/>
      <c r="M242" s="2"/>
    </row>
    <row r="243" spans="1:13" s="1" customFormat="1" ht="33" customHeight="1">
      <c r="A243" s="83" t="s">
        <v>51</v>
      </c>
      <c r="B243" s="262" t="s">
        <v>363</v>
      </c>
      <c r="C243" s="262"/>
      <c r="D243" s="262"/>
      <c r="E243" s="262"/>
      <c r="F243" s="262"/>
      <c r="G243" s="262"/>
      <c r="I243" s="2"/>
      <c r="J243" s="2"/>
      <c r="K243" s="2"/>
      <c r="L243" s="2"/>
      <c r="M243" s="2"/>
    </row>
    <row r="244" spans="1:13" s="1" customFormat="1" ht="409.6">
      <c r="A244" s="258" t="s">
        <v>362</v>
      </c>
      <c r="B244" s="258"/>
      <c r="C244" s="258"/>
      <c r="D244" s="258"/>
      <c r="E244" s="258"/>
      <c r="F244" s="258"/>
      <c r="G244" s="258"/>
      <c r="I244" s="2"/>
      <c r="J244" s="2"/>
      <c r="K244" s="2"/>
      <c r="L244" s="2"/>
      <c r="M244" s="2"/>
    </row>
    <row r="245" spans="1:13" s="1" customFormat="1" ht="33" customHeight="1">
      <c r="A245" s="83" t="s">
        <v>51</v>
      </c>
      <c r="B245" s="262" t="s">
        <v>361</v>
      </c>
      <c r="C245" s="262"/>
      <c r="D245" s="262"/>
      <c r="E245" s="262"/>
      <c r="F245" s="262"/>
      <c r="G245" s="262"/>
      <c r="I245" s="2"/>
      <c r="J245" s="2"/>
      <c r="K245" s="2"/>
      <c r="L245" s="2"/>
      <c r="M245" s="2"/>
    </row>
    <row r="246" spans="1:13" s="1" customFormat="1" ht="409.6">
      <c r="A246" s="258" t="s">
        <v>360</v>
      </c>
      <c r="B246" s="258"/>
      <c r="C246" s="258"/>
      <c r="D246" s="258"/>
      <c r="E246" s="258"/>
      <c r="F246" s="258"/>
      <c r="G246" s="258"/>
      <c r="I246" s="2"/>
      <c r="J246" s="2"/>
      <c r="K246" s="2"/>
      <c r="L246" s="2"/>
      <c r="M246" s="2"/>
    </row>
    <row r="247" spans="1:13" s="1" customFormat="1" ht="33" customHeight="1">
      <c r="A247" s="83" t="s">
        <v>51</v>
      </c>
      <c r="B247" s="262" t="s">
        <v>359</v>
      </c>
      <c r="C247" s="262"/>
      <c r="D247" s="262"/>
      <c r="E247" s="262"/>
      <c r="F247" s="262"/>
      <c r="G247" s="262"/>
      <c r="I247" s="2"/>
      <c r="J247" s="2"/>
      <c r="K247" s="2"/>
      <c r="L247" s="2"/>
      <c r="M247" s="2"/>
    </row>
    <row r="248" spans="1:13" s="1" customFormat="1" ht="409.6">
      <c r="A248" s="258" t="s">
        <v>358</v>
      </c>
      <c r="B248" s="258"/>
      <c r="C248" s="258"/>
      <c r="D248" s="258"/>
      <c r="E248" s="258"/>
      <c r="F248" s="258"/>
      <c r="G248" s="258"/>
      <c r="I248" s="2"/>
      <c r="J248" s="2"/>
      <c r="K248" s="2"/>
      <c r="L248" s="2"/>
      <c r="M248" s="2"/>
    </row>
    <row r="249" spans="1:13" s="1" customFormat="1" ht="33" customHeight="1">
      <c r="A249" s="83" t="s">
        <v>51</v>
      </c>
      <c r="B249" s="262" t="s">
        <v>357</v>
      </c>
      <c r="C249" s="262"/>
      <c r="D249" s="262"/>
      <c r="E249" s="262"/>
      <c r="F249" s="262"/>
      <c r="G249" s="262"/>
      <c r="I249" s="2"/>
      <c r="J249" s="2"/>
      <c r="K249" s="2"/>
      <c r="L249" s="2"/>
      <c r="M249" s="2"/>
    </row>
    <row r="250" spans="1:13" s="1" customFormat="1" ht="409.6">
      <c r="A250" s="258" t="s">
        <v>356</v>
      </c>
      <c r="B250" s="258"/>
      <c r="C250" s="258"/>
      <c r="D250" s="258"/>
      <c r="E250" s="258"/>
      <c r="F250" s="258"/>
      <c r="G250" s="258"/>
      <c r="I250" s="2"/>
      <c r="J250" s="2"/>
      <c r="K250" s="2"/>
      <c r="L250" s="2"/>
      <c r="M250" s="2"/>
    </row>
    <row r="251" spans="1:13" s="1" customFormat="1" ht="33" customHeight="1">
      <c r="A251" s="83" t="s">
        <v>51</v>
      </c>
      <c r="B251" s="262" t="s">
        <v>355</v>
      </c>
      <c r="C251" s="262"/>
      <c r="D251" s="262"/>
      <c r="E251" s="262"/>
      <c r="F251" s="262"/>
      <c r="G251" s="262"/>
      <c r="I251" s="2"/>
      <c r="J251" s="2"/>
      <c r="K251" s="2"/>
      <c r="L251" s="2"/>
      <c r="M251" s="2"/>
    </row>
    <row r="252" spans="1:13" s="1" customFormat="1" ht="409.6">
      <c r="A252" s="258" t="s">
        <v>354</v>
      </c>
      <c r="B252" s="258"/>
      <c r="C252" s="258"/>
      <c r="D252" s="258"/>
      <c r="E252" s="258"/>
      <c r="F252" s="258"/>
      <c r="G252" s="258"/>
      <c r="I252" s="2"/>
      <c r="J252" s="2"/>
      <c r="K252" s="2"/>
      <c r="L252" s="2"/>
      <c r="M252" s="2"/>
    </row>
    <row r="253" spans="1:13" s="1" customFormat="1" ht="33" customHeight="1">
      <c r="A253" s="83" t="s">
        <v>51</v>
      </c>
      <c r="B253" s="262" t="s">
        <v>353</v>
      </c>
      <c r="C253" s="262"/>
      <c r="D253" s="262"/>
      <c r="E253" s="262"/>
      <c r="F253" s="262"/>
      <c r="G253" s="262"/>
      <c r="I253" s="2"/>
      <c r="J253" s="2"/>
      <c r="K253" s="2"/>
      <c r="L253" s="2"/>
      <c r="M253" s="2"/>
    </row>
    <row r="254" spans="1:13" s="1" customFormat="1" ht="409.6">
      <c r="A254" s="259"/>
      <c r="B254" s="259"/>
      <c r="C254" s="259"/>
      <c r="D254" s="259"/>
      <c r="E254" s="259"/>
      <c r="F254" s="259"/>
      <c r="G254" s="259"/>
      <c r="I254" s="2"/>
      <c r="J254" s="2"/>
      <c r="K254" s="2"/>
      <c r="L254" s="2"/>
      <c r="M254" s="2"/>
    </row>
  </sheetData>
  <mergeCells count="251">
    <mergeCell ref="A254:G254"/>
    <mergeCell ref="A248:G248"/>
    <mergeCell ref="B249:G249"/>
    <mergeCell ref="A250:G250"/>
    <mergeCell ref="B251:G251"/>
    <mergeCell ref="A252:G252"/>
    <mergeCell ref="B253:G253"/>
    <mergeCell ref="A242:G242"/>
    <mergeCell ref="B243:G243"/>
    <mergeCell ref="A244:G244"/>
    <mergeCell ref="B245:G245"/>
    <mergeCell ref="A246:G246"/>
    <mergeCell ref="B247:G247"/>
    <mergeCell ref="B239:G239"/>
    <mergeCell ref="A240:G240"/>
    <mergeCell ref="B241:G241"/>
    <mergeCell ref="A218:G218"/>
    <mergeCell ref="B219:G219"/>
    <mergeCell ref="A220:G220"/>
    <mergeCell ref="B221:G221"/>
    <mergeCell ref="A222:G222"/>
    <mergeCell ref="B223:G223"/>
    <mergeCell ref="A224:G224"/>
    <mergeCell ref="B237:G237"/>
    <mergeCell ref="A238:G238"/>
    <mergeCell ref="A236:G236"/>
    <mergeCell ref="A214:G214"/>
    <mergeCell ref="B215:G215"/>
    <mergeCell ref="A216:G216"/>
    <mergeCell ref="B217:G217"/>
    <mergeCell ref="B231:G231"/>
    <mergeCell ref="A232:G232"/>
    <mergeCell ref="B233:G233"/>
    <mergeCell ref="A234:G234"/>
    <mergeCell ref="B235:G235"/>
    <mergeCell ref="B225:G225"/>
    <mergeCell ref="A226:G226"/>
    <mergeCell ref="B227:G227"/>
    <mergeCell ref="A228:G228"/>
    <mergeCell ref="B229:G229"/>
    <mergeCell ref="A230:G230"/>
    <mergeCell ref="A212:G212"/>
    <mergeCell ref="B213:G213"/>
    <mergeCell ref="A200:G200"/>
    <mergeCell ref="B201:G201"/>
    <mergeCell ref="B202:G202"/>
    <mergeCell ref="B203:G203"/>
    <mergeCell ref="A206:G206"/>
    <mergeCell ref="B207:G207"/>
    <mergeCell ref="A208:G208"/>
    <mergeCell ref="B209:G209"/>
    <mergeCell ref="A210:G210"/>
    <mergeCell ref="B211:G211"/>
    <mergeCell ref="A204:G204"/>
    <mergeCell ref="A205:G205"/>
    <mergeCell ref="A187:G187"/>
    <mergeCell ref="A188:G188"/>
    <mergeCell ref="B189:G189"/>
    <mergeCell ref="A166:G166"/>
    <mergeCell ref="B167:G167"/>
    <mergeCell ref="A168:G168"/>
    <mergeCell ref="B169:G169"/>
    <mergeCell ref="A170:G170"/>
    <mergeCell ref="B190:G190"/>
    <mergeCell ref="B191:G191"/>
    <mergeCell ref="A192:G192"/>
    <mergeCell ref="B193:G193"/>
    <mergeCell ref="B194:G194"/>
    <mergeCell ref="B195:G195"/>
    <mergeCell ref="A196:G196"/>
    <mergeCell ref="B197:G197"/>
    <mergeCell ref="B198:G198"/>
    <mergeCell ref="B199:G199"/>
    <mergeCell ref="C141:C145"/>
    <mergeCell ref="D141:D145"/>
    <mergeCell ref="E141:E145"/>
    <mergeCell ref="A147:G147"/>
    <mergeCell ref="B183:G183"/>
    <mergeCell ref="A184:G184"/>
    <mergeCell ref="B185:G185"/>
    <mergeCell ref="A186:G186"/>
    <mergeCell ref="B163:G163"/>
    <mergeCell ref="A164:G164"/>
    <mergeCell ref="B165:G165"/>
    <mergeCell ref="B177:G177"/>
    <mergeCell ref="A178:G178"/>
    <mergeCell ref="B179:G179"/>
    <mergeCell ref="A180:G180"/>
    <mergeCell ref="B181:G181"/>
    <mergeCell ref="A182:G182"/>
    <mergeCell ref="B171:G171"/>
    <mergeCell ref="A172:G172"/>
    <mergeCell ref="B173:G173"/>
    <mergeCell ref="A174:G174"/>
    <mergeCell ref="B175:G175"/>
    <mergeCell ref="A176:G176"/>
    <mergeCell ref="A160:G160"/>
    <mergeCell ref="B161:G161"/>
    <mergeCell ref="A162:G162"/>
    <mergeCell ref="A129:A133"/>
    <mergeCell ref="B129:B133"/>
    <mergeCell ref="C129:C133"/>
    <mergeCell ref="D129:D133"/>
    <mergeCell ref="E129:E133"/>
    <mergeCell ref="A135:A139"/>
    <mergeCell ref="B135:B139"/>
    <mergeCell ref="A154:G154"/>
    <mergeCell ref="B155:G155"/>
    <mergeCell ref="A156:G156"/>
    <mergeCell ref="B157:G157"/>
    <mergeCell ref="A158:G158"/>
    <mergeCell ref="B159:G159"/>
    <mergeCell ref="A148:G148"/>
    <mergeCell ref="B149:G149"/>
    <mergeCell ref="A150:G150"/>
    <mergeCell ref="B151:G151"/>
    <mergeCell ref="A152:G152"/>
    <mergeCell ref="B153:G153"/>
    <mergeCell ref="A141:A145"/>
    <mergeCell ref="B141:B145"/>
    <mergeCell ref="C135:C139"/>
    <mergeCell ref="A111:A115"/>
    <mergeCell ref="B111:B115"/>
    <mergeCell ref="C111:C115"/>
    <mergeCell ref="D111:D115"/>
    <mergeCell ref="E111:E115"/>
    <mergeCell ref="D135:D139"/>
    <mergeCell ref="E135:E139"/>
    <mergeCell ref="A117:A121"/>
    <mergeCell ref="B117:B121"/>
    <mergeCell ref="C117:C121"/>
    <mergeCell ref="D117:D121"/>
    <mergeCell ref="E117:E121"/>
    <mergeCell ref="A123:A127"/>
    <mergeCell ref="B123:B127"/>
    <mergeCell ref="C123:C127"/>
    <mergeCell ref="D123:D127"/>
    <mergeCell ref="E123:E127"/>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2:E62"/>
    <mergeCell ref="A69:A73"/>
    <mergeCell ref="B69:B73"/>
    <mergeCell ref="C69:C73"/>
    <mergeCell ref="D69:D73"/>
    <mergeCell ref="E69:E73"/>
    <mergeCell ref="A34:E34"/>
    <mergeCell ref="F34:G34"/>
    <mergeCell ref="A35:A39"/>
    <mergeCell ref="B35:B39"/>
    <mergeCell ref="C55:C59"/>
    <mergeCell ref="D55:D59"/>
    <mergeCell ref="E55:E59"/>
    <mergeCell ref="A61:G61"/>
    <mergeCell ref="A49:A53"/>
    <mergeCell ref="B49:B53"/>
    <mergeCell ref="C49:C53"/>
    <mergeCell ref="D49:D53"/>
    <mergeCell ref="E49:E53"/>
    <mergeCell ref="A55:A59"/>
    <mergeCell ref="B55:B59"/>
    <mergeCell ref="F62:G62"/>
    <mergeCell ref="A23:B23"/>
    <mergeCell ref="C23:D23"/>
    <mergeCell ref="A24:G24"/>
    <mergeCell ref="A25:G25"/>
    <mergeCell ref="A26:E26"/>
    <mergeCell ref="C35:C39"/>
    <mergeCell ref="D35:D39"/>
    <mergeCell ref="E35:E39"/>
    <mergeCell ref="A41:G41"/>
    <mergeCell ref="F26:G26"/>
    <mergeCell ref="A27:A31"/>
    <mergeCell ref="B27:B31"/>
    <mergeCell ref="C27:C31"/>
    <mergeCell ref="D27:D31"/>
    <mergeCell ref="E27:E31"/>
    <mergeCell ref="A43:A47"/>
    <mergeCell ref="B43:B47"/>
    <mergeCell ref="C43:C47"/>
    <mergeCell ref="D43:D47"/>
    <mergeCell ref="E43:E47"/>
    <mergeCell ref="A42:E42"/>
    <mergeCell ref="F42:G42"/>
    <mergeCell ref="A33:G33"/>
    <mergeCell ref="A22:B22"/>
    <mergeCell ref="C22:D22"/>
    <mergeCell ref="A1:C1"/>
    <mergeCell ref="D1:G1"/>
    <mergeCell ref="A2:G2"/>
    <mergeCell ref="A3:G3"/>
    <mergeCell ref="A4:C4"/>
    <mergeCell ref="D4:G4"/>
    <mergeCell ref="A19:G19"/>
    <mergeCell ref="A20:B21"/>
    <mergeCell ref="C15:G15"/>
    <mergeCell ref="A16:B16"/>
    <mergeCell ref="C16:G16"/>
    <mergeCell ref="A17:B17"/>
    <mergeCell ref="C17:G17"/>
    <mergeCell ref="A18:B18"/>
    <mergeCell ref="C18:G18"/>
    <mergeCell ref="A10:G10"/>
    <mergeCell ref="A11:G11"/>
    <mergeCell ref="A12:G12"/>
    <mergeCell ref="A13:G13"/>
    <mergeCell ref="A14:G14"/>
    <mergeCell ref="A15:B15"/>
    <mergeCell ref="C20:D20"/>
    <mergeCell ref="C21:D21"/>
    <mergeCell ref="A5:C5"/>
    <mergeCell ref="D5:G5"/>
    <mergeCell ref="A6:C6"/>
    <mergeCell ref="D6:G6"/>
    <mergeCell ref="A7:C7"/>
    <mergeCell ref="D7:G7"/>
    <mergeCell ref="A8:G8"/>
    <mergeCell ref="A9:G9"/>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H210"/>
  <sheetViews>
    <sheetView showGridLines="0" zoomScale="70" zoomScaleNormal="70" workbookViewId="0">
      <selection activeCell="A14" sqref="A14:G14"/>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105</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503</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106</v>
      </c>
      <c r="B11" s="306"/>
      <c r="C11" s="306"/>
      <c r="D11" s="306"/>
      <c r="E11" s="306"/>
      <c r="F11" s="306"/>
      <c r="G11" s="306"/>
    </row>
    <row r="12" spans="1:8">
      <c r="A12" s="306" t="s">
        <v>47</v>
      </c>
      <c r="B12" s="306"/>
      <c r="C12" s="306"/>
      <c r="D12" s="306"/>
      <c r="E12" s="306"/>
      <c r="F12" s="306"/>
      <c r="G12" s="306"/>
    </row>
    <row r="13" spans="1:8">
      <c r="A13" s="306" t="s">
        <v>107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68" t="s">
        <v>13</v>
      </c>
      <c r="F20" s="168" t="s">
        <v>14</v>
      </c>
      <c r="G20" s="48" t="s">
        <v>15</v>
      </c>
    </row>
    <row r="21" spans="1:7">
      <c r="A21" s="307"/>
      <c r="B21" s="308"/>
      <c r="C21" s="311" t="s">
        <v>16</v>
      </c>
      <c r="D21" s="312"/>
      <c r="E21" s="169" t="s">
        <v>16</v>
      </c>
      <c r="F21" s="169" t="s">
        <v>16</v>
      </c>
      <c r="G21" s="49"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71" t="s">
        <v>26</v>
      </c>
      <c r="G27" s="42">
        <v>1</v>
      </c>
    </row>
    <row r="28" spans="1:7">
      <c r="A28" s="267"/>
      <c r="B28" s="267"/>
      <c r="C28" s="267"/>
      <c r="D28" s="267"/>
      <c r="E28" s="267"/>
      <c r="F28" s="21" t="s">
        <v>34</v>
      </c>
      <c r="G28" s="43">
        <v>1</v>
      </c>
    </row>
    <row r="29" spans="1:7">
      <c r="A29" s="267"/>
      <c r="B29" s="267"/>
      <c r="C29" s="267"/>
      <c r="D29" s="267"/>
      <c r="E29" s="267"/>
      <c r="F29" s="171" t="s">
        <v>27</v>
      </c>
      <c r="G29" s="42">
        <v>1</v>
      </c>
    </row>
    <row r="30" spans="1:7">
      <c r="A30" s="267"/>
      <c r="B30" s="267"/>
      <c r="C30" s="267"/>
      <c r="D30" s="267"/>
      <c r="E30" s="267"/>
      <c r="F30" s="21" t="s">
        <v>35</v>
      </c>
      <c r="G30" s="42">
        <v>1</v>
      </c>
    </row>
    <row r="31" spans="1:7">
      <c r="A31" s="267"/>
      <c r="B31" s="267"/>
      <c r="C31" s="267"/>
      <c r="D31" s="267"/>
      <c r="E31" s="267"/>
      <c r="F31" s="171" t="s">
        <v>28</v>
      </c>
      <c r="G31" s="42">
        <v>1.1200000000000001</v>
      </c>
    </row>
    <row r="32" spans="1:7" ht="165">
      <c r="A32" s="163" t="s">
        <v>108</v>
      </c>
      <c r="B32" s="163" t="s">
        <v>109</v>
      </c>
      <c r="C32" s="163" t="s">
        <v>110</v>
      </c>
      <c r="D32" s="166" t="s">
        <v>61</v>
      </c>
      <c r="E32" s="166" t="s">
        <v>62</v>
      </c>
      <c r="F32" s="171" t="s">
        <v>39</v>
      </c>
      <c r="G32" s="42">
        <f>(G31/G28)*100</f>
        <v>112.00000000000001</v>
      </c>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167" t="s">
        <v>26</v>
      </c>
      <c r="G35" s="42">
        <v>0.28000000000000003</v>
      </c>
    </row>
    <row r="36" spans="1:8">
      <c r="A36" s="267"/>
      <c r="B36" s="267"/>
      <c r="C36" s="267"/>
      <c r="D36" s="267"/>
      <c r="E36" s="267"/>
      <c r="F36" s="7" t="s">
        <v>34</v>
      </c>
      <c r="G36" s="33">
        <v>0.25</v>
      </c>
    </row>
    <row r="37" spans="1:8">
      <c r="A37" s="267"/>
      <c r="B37" s="267"/>
      <c r="C37" s="267"/>
      <c r="D37" s="267"/>
      <c r="E37" s="267"/>
      <c r="F37" s="7" t="s">
        <v>27</v>
      </c>
      <c r="G37" s="42">
        <v>0.25</v>
      </c>
    </row>
    <row r="38" spans="1:8" ht="409.6">
      <c r="A38" s="267"/>
      <c r="B38" s="267"/>
      <c r="C38" s="267"/>
      <c r="D38" s="267"/>
      <c r="E38" s="267"/>
      <c r="F38" s="7" t="s">
        <v>35</v>
      </c>
      <c r="G38" s="42">
        <v>0.25</v>
      </c>
    </row>
    <row r="39" spans="1:8" ht="409.6">
      <c r="A39" s="267"/>
      <c r="B39" s="267"/>
      <c r="C39" s="267"/>
      <c r="D39" s="267"/>
      <c r="E39" s="267"/>
      <c r="F39" s="7" t="s">
        <v>28</v>
      </c>
      <c r="G39" s="42">
        <v>0.28599999999999998</v>
      </c>
    </row>
    <row r="40" spans="1:8" s="23" customFormat="1" ht="82.5">
      <c r="A40" s="163" t="s">
        <v>463</v>
      </c>
      <c r="B40" s="163" t="s">
        <v>502</v>
      </c>
      <c r="C40" s="50" t="s">
        <v>501</v>
      </c>
      <c r="D40" s="53" t="s">
        <v>71</v>
      </c>
      <c r="E40" s="97" t="s">
        <v>72</v>
      </c>
      <c r="F40" s="21" t="s">
        <v>37</v>
      </c>
      <c r="G40" s="42">
        <f>(G39/G36)*100</f>
        <v>114.39999999999999</v>
      </c>
      <c r="H40" s="22"/>
    </row>
    <row r="41" spans="1:8" ht="409.6">
      <c r="A41" s="303" t="s">
        <v>41</v>
      </c>
      <c r="B41" s="303"/>
      <c r="C41" s="303"/>
      <c r="D41" s="303"/>
      <c r="E41" s="303"/>
      <c r="F41" s="303"/>
      <c r="G41" s="303"/>
    </row>
    <row r="42" spans="1:8" ht="409.6">
      <c r="A42" s="303" t="s">
        <v>20</v>
      </c>
      <c r="B42" s="303"/>
      <c r="C42" s="303"/>
      <c r="D42" s="303"/>
      <c r="E42" s="303"/>
      <c r="F42" s="303" t="s">
        <v>21</v>
      </c>
      <c r="G42" s="303"/>
    </row>
    <row r="43" spans="1:8" ht="409.6">
      <c r="A43" s="267" t="s">
        <v>22</v>
      </c>
      <c r="B43" s="267" t="s">
        <v>23</v>
      </c>
      <c r="C43" s="267" t="s">
        <v>30</v>
      </c>
      <c r="D43" s="267" t="s">
        <v>24</v>
      </c>
      <c r="E43" s="267" t="s">
        <v>25</v>
      </c>
      <c r="F43" s="7" t="s">
        <v>26</v>
      </c>
      <c r="G43" s="43">
        <v>100</v>
      </c>
    </row>
    <row r="44" spans="1:8" ht="409.6">
      <c r="A44" s="267"/>
      <c r="B44" s="267"/>
      <c r="C44" s="267"/>
      <c r="D44" s="267"/>
      <c r="E44" s="267"/>
      <c r="F44" s="7" t="s">
        <v>34</v>
      </c>
      <c r="G44" s="44">
        <v>51</v>
      </c>
    </row>
    <row r="45" spans="1:8" ht="409.6">
      <c r="A45" s="267"/>
      <c r="B45" s="267"/>
      <c r="C45" s="267"/>
      <c r="D45" s="267"/>
      <c r="E45" s="267"/>
      <c r="F45" s="7" t="s">
        <v>27</v>
      </c>
      <c r="G45" s="42">
        <v>51</v>
      </c>
    </row>
    <row r="46" spans="1:8" ht="409.6">
      <c r="A46" s="267"/>
      <c r="B46" s="267"/>
      <c r="C46" s="267"/>
      <c r="D46" s="267"/>
      <c r="E46" s="267"/>
      <c r="F46" s="7" t="s">
        <v>35</v>
      </c>
      <c r="G46" s="42">
        <v>51</v>
      </c>
    </row>
    <row r="47" spans="1:8" ht="409.6">
      <c r="A47" s="267"/>
      <c r="B47" s="267"/>
      <c r="C47" s="267"/>
      <c r="D47" s="267"/>
      <c r="E47" s="267"/>
      <c r="F47" s="7" t="s">
        <v>28</v>
      </c>
      <c r="G47" s="42">
        <v>57.78</v>
      </c>
    </row>
    <row r="48" spans="1:8" s="23" customFormat="1" ht="66">
      <c r="A48" s="163" t="s">
        <v>461</v>
      </c>
      <c r="B48" s="163" t="s">
        <v>500</v>
      </c>
      <c r="C48" s="50" t="s">
        <v>499</v>
      </c>
      <c r="D48" s="98" t="s">
        <v>64</v>
      </c>
      <c r="E48" s="166" t="s">
        <v>63</v>
      </c>
      <c r="F48" s="21" t="s">
        <v>37</v>
      </c>
      <c r="G48" s="91">
        <f>(G47/G44)*100</f>
        <v>113.29411764705884</v>
      </c>
      <c r="H48" s="22"/>
    </row>
    <row r="49" spans="1:8" ht="409.6">
      <c r="A49" s="267" t="s">
        <v>22</v>
      </c>
      <c r="B49" s="267" t="s">
        <v>23</v>
      </c>
      <c r="C49" s="267" t="s">
        <v>30</v>
      </c>
      <c r="D49" s="267" t="s">
        <v>24</v>
      </c>
      <c r="E49" s="267" t="s">
        <v>25</v>
      </c>
      <c r="F49" s="7" t="s">
        <v>26</v>
      </c>
      <c r="G49" s="44">
        <v>67</v>
      </c>
    </row>
    <row r="50" spans="1:8" ht="409.6">
      <c r="A50" s="267"/>
      <c r="B50" s="267"/>
      <c r="C50" s="267"/>
      <c r="D50" s="267"/>
      <c r="E50" s="267"/>
      <c r="F50" s="7" t="s">
        <v>34</v>
      </c>
      <c r="G50" s="44">
        <v>43</v>
      </c>
    </row>
    <row r="51" spans="1:8" ht="409.6">
      <c r="A51" s="267"/>
      <c r="B51" s="267"/>
      <c r="C51" s="267"/>
      <c r="D51" s="267"/>
      <c r="E51" s="267"/>
      <c r="F51" s="7" t="s">
        <v>27</v>
      </c>
      <c r="G51" s="42">
        <v>43</v>
      </c>
    </row>
    <row r="52" spans="1:8" ht="409.6">
      <c r="A52" s="267"/>
      <c r="B52" s="267"/>
      <c r="C52" s="267"/>
      <c r="D52" s="267"/>
      <c r="E52" s="267"/>
      <c r="F52" s="7" t="s">
        <v>35</v>
      </c>
      <c r="G52" s="42">
        <v>43</v>
      </c>
    </row>
    <row r="53" spans="1:8" ht="409.6">
      <c r="A53" s="267"/>
      <c r="B53" s="267"/>
      <c r="C53" s="267"/>
      <c r="D53" s="267"/>
      <c r="E53" s="267"/>
      <c r="F53" s="7" t="s">
        <v>28</v>
      </c>
      <c r="G53" s="42">
        <v>41.41</v>
      </c>
    </row>
    <row r="54" spans="1:8" s="23" customFormat="1" ht="66">
      <c r="A54" s="166" t="s">
        <v>459</v>
      </c>
      <c r="B54" s="166" t="s">
        <v>498</v>
      </c>
      <c r="C54" s="24" t="s">
        <v>497</v>
      </c>
      <c r="D54" s="98" t="s">
        <v>64</v>
      </c>
      <c r="E54" s="97" t="s">
        <v>63</v>
      </c>
      <c r="F54" s="21" t="s">
        <v>37</v>
      </c>
      <c r="G54" s="91">
        <f>(G53/G50)*100</f>
        <v>96.302325581395337</v>
      </c>
      <c r="H54" s="22"/>
    </row>
    <row r="55" spans="1:8" ht="409.6">
      <c r="A55" s="303" t="s">
        <v>42</v>
      </c>
      <c r="B55" s="303"/>
      <c r="C55" s="303"/>
      <c r="D55" s="303"/>
      <c r="E55" s="303"/>
      <c r="F55" s="303"/>
      <c r="G55" s="303"/>
    </row>
    <row r="56" spans="1:8" ht="409.6">
      <c r="A56" s="303" t="s">
        <v>20</v>
      </c>
      <c r="B56" s="303"/>
      <c r="C56" s="303"/>
      <c r="D56" s="303"/>
      <c r="E56" s="303"/>
      <c r="F56" s="303" t="s">
        <v>21</v>
      </c>
      <c r="G56" s="303"/>
    </row>
    <row r="57" spans="1:8" ht="409.6">
      <c r="A57" s="267" t="s">
        <v>22</v>
      </c>
      <c r="B57" s="267" t="s">
        <v>23</v>
      </c>
      <c r="C57" s="267" t="s">
        <v>30</v>
      </c>
      <c r="D57" s="267" t="s">
        <v>24</v>
      </c>
      <c r="E57" s="267" t="s">
        <v>25</v>
      </c>
      <c r="F57" s="7" t="s">
        <v>26</v>
      </c>
      <c r="G57" s="43">
        <v>100</v>
      </c>
    </row>
    <row r="58" spans="1:8" ht="409.6">
      <c r="A58" s="267"/>
      <c r="B58" s="267"/>
      <c r="C58" s="267"/>
      <c r="D58" s="267"/>
      <c r="E58" s="267"/>
      <c r="F58" s="7" t="s">
        <v>34</v>
      </c>
      <c r="G58" s="44">
        <v>100</v>
      </c>
    </row>
    <row r="59" spans="1:8" ht="409.6">
      <c r="A59" s="267"/>
      <c r="B59" s="267"/>
      <c r="C59" s="267"/>
      <c r="D59" s="267"/>
      <c r="E59" s="267"/>
      <c r="F59" s="7" t="s">
        <v>27</v>
      </c>
      <c r="G59" s="43">
        <v>100</v>
      </c>
    </row>
    <row r="60" spans="1:8" ht="409.6">
      <c r="A60" s="267"/>
      <c r="B60" s="267"/>
      <c r="C60" s="267"/>
      <c r="D60" s="267"/>
      <c r="E60" s="267"/>
      <c r="F60" s="7" t="s">
        <v>35</v>
      </c>
      <c r="G60" s="43">
        <v>100</v>
      </c>
    </row>
    <row r="61" spans="1:8" ht="409.6">
      <c r="A61" s="267"/>
      <c r="B61" s="267"/>
      <c r="C61" s="267"/>
      <c r="D61" s="267"/>
      <c r="E61" s="267"/>
      <c r="F61" s="7" t="s">
        <v>28</v>
      </c>
      <c r="G61" s="43">
        <v>114.28</v>
      </c>
    </row>
    <row r="62" spans="1:8" s="23" customFormat="1" ht="66">
      <c r="A62" s="163" t="s">
        <v>496</v>
      </c>
      <c r="B62" s="163" t="s">
        <v>495</v>
      </c>
      <c r="C62" s="52" t="s">
        <v>482</v>
      </c>
      <c r="D62" s="166" t="s">
        <v>64</v>
      </c>
      <c r="E62" s="97" t="s">
        <v>65</v>
      </c>
      <c r="F62" s="21" t="s">
        <v>37</v>
      </c>
      <c r="G62" s="43">
        <f>(G61/G58)*100</f>
        <v>114.28</v>
      </c>
      <c r="H62" s="22"/>
    </row>
    <row r="63" spans="1:8" ht="409.6">
      <c r="A63" s="267" t="s">
        <v>22</v>
      </c>
      <c r="B63" s="267" t="s">
        <v>23</v>
      </c>
      <c r="C63" s="267" t="s">
        <v>30</v>
      </c>
      <c r="D63" s="267" t="s">
        <v>24</v>
      </c>
      <c r="E63" s="267" t="s">
        <v>25</v>
      </c>
      <c r="F63" s="7" t="s">
        <v>26</v>
      </c>
      <c r="G63" s="43">
        <v>100</v>
      </c>
    </row>
    <row r="64" spans="1:8" ht="409.6">
      <c r="A64" s="267"/>
      <c r="B64" s="267"/>
      <c r="C64" s="267"/>
      <c r="D64" s="267"/>
      <c r="E64" s="267"/>
      <c r="F64" s="7" t="s">
        <v>34</v>
      </c>
      <c r="G64" s="44">
        <v>100</v>
      </c>
    </row>
    <row r="65" spans="1:8" ht="409.6">
      <c r="A65" s="267"/>
      <c r="B65" s="267"/>
      <c r="C65" s="267"/>
      <c r="D65" s="267"/>
      <c r="E65" s="267"/>
      <c r="F65" s="7" t="s">
        <v>27</v>
      </c>
      <c r="G65" s="43">
        <v>100</v>
      </c>
    </row>
    <row r="66" spans="1:8" ht="409.6">
      <c r="A66" s="267"/>
      <c r="B66" s="267"/>
      <c r="C66" s="267"/>
      <c r="D66" s="267"/>
      <c r="E66" s="267"/>
      <c r="F66" s="7" t="s">
        <v>35</v>
      </c>
      <c r="G66" s="43">
        <v>100</v>
      </c>
    </row>
    <row r="67" spans="1:8" ht="409.6">
      <c r="A67" s="267"/>
      <c r="B67" s="267"/>
      <c r="C67" s="267"/>
      <c r="D67" s="267"/>
      <c r="E67" s="267"/>
      <c r="F67" s="7" t="s">
        <v>28</v>
      </c>
      <c r="G67" s="43">
        <f>(G66/G64)*100</f>
        <v>100</v>
      </c>
    </row>
    <row r="68" spans="1:8" s="23" customFormat="1" ht="49.5">
      <c r="A68" s="53" t="s">
        <v>494</v>
      </c>
      <c r="B68" s="166" t="s">
        <v>493</v>
      </c>
      <c r="C68" s="24" t="s">
        <v>479</v>
      </c>
      <c r="D68" s="166" t="s">
        <v>64</v>
      </c>
      <c r="E68" s="53" t="s">
        <v>65</v>
      </c>
      <c r="F68" s="21" t="s">
        <v>37</v>
      </c>
      <c r="G68" s="43">
        <f>(G67/G63)*100</f>
        <v>100</v>
      </c>
      <c r="H68" s="22"/>
    </row>
    <row r="69" spans="1:8" ht="409.6">
      <c r="A69" s="267" t="s">
        <v>22</v>
      </c>
      <c r="B69" s="267" t="s">
        <v>23</v>
      </c>
      <c r="C69" s="267" t="s">
        <v>30</v>
      </c>
      <c r="D69" s="267" t="s">
        <v>24</v>
      </c>
      <c r="E69" s="267" t="s">
        <v>25</v>
      </c>
      <c r="F69" s="7" t="s">
        <v>26</v>
      </c>
      <c r="G69" s="43">
        <v>84</v>
      </c>
    </row>
    <row r="70" spans="1:8" ht="409.6">
      <c r="A70" s="267"/>
      <c r="B70" s="267"/>
      <c r="C70" s="267"/>
      <c r="D70" s="267"/>
      <c r="E70" s="267"/>
      <c r="F70" s="7" t="s">
        <v>34</v>
      </c>
      <c r="G70" s="44">
        <v>50</v>
      </c>
    </row>
    <row r="71" spans="1:8" ht="409.6">
      <c r="A71" s="267"/>
      <c r="B71" s="267"/>
      <c r="C71" s="267"/>
      <c r="D71" s="267"/>
      <c r="E71" s="267"/>
      <c r="F71" s="7" t="s">
        <v>27</v>
      </c>
      <c r="G71" s="43">
        <v>50</v>
      </c>
    </row>
    <row r="72" spans="1:8" ht="409.6">
      <c r="A72" s="267"/>
      <c r="B72" s="267"/>
      <c r="C72" s="267"/>
      <c r="D72" s="267"/>
      <c r="E72" s="267"/>
      <c r="F72" s="7" t="s">
        <v>35</v>
      </c>
      <c r="G72" s="43">
        <v>50</v>
      </c>
    </row>
    <row r="73" spans="1:8" ht="409.6">
      <c r="A73" s="267"/>
      <c r="B73" s="267"/>
      <c r="C73" s="267"/>
      <c r="D73" s="267"/>
      <c r="E73" s="267"/>
      <c r="F73" s="7" t="s">
        <v>28</v>
      </c>
      <c r="G73" s="43">
        <v>43.75</v>
      </c>
    </row>
    <row r="74" spans="1:8" s="23" customFormat="1" ht="57" customHeight="1">
      <c r="A74" s="163" t="s">
        <v>457</v>
      </c>
      <c r="B74" s="163" t="s">
        <v>492</v>
      </c>
      <c r="C74" s="52" t="s">
        <v>491</v>
      </c>
      <c r="D74" s="166" t="s">
        <v>64</v>
      </c>
      <c r="E74" s="97" t="s">
        <v>65</v>
      </c>
      <c r="F74" s="21" t="s">
        <v>37</v>
      </c>
      <c r="G74" s="43">
        <f>(G73/G70)*100</f>
        <v>87.5</v>
      </c>
      <c r="H74" s="22"/>
    </row>
    <row r="75" spans="1:8" ht="409.6">
      <c r="A75" s="267" t="s">
        <v>22</v>
      </c>
      <c r="B75" s="267" t="s">
        <v>23</v>
      </c>
      <c r="C75" s="267" t="s">
        <v>30</v>
      </c>
      <c r="D75" s="267" t="s">
        <v>24</v>
      </c>
      <c r="E75" s="267" t="s">
        <v>25</v>
      </c>
      <c r="F75" s="7" t="s">
        <v>26</v>
      </c>
      <c r="G75" s="43">
        <v>50</v>
      </c>
    </row>
    <row r="76" spans="1:8" ht="409.6">
      <c r="A76" s="267"/>
      <c r="B76" s="267"/>
      <c r="C76" s="267"/>
      <c r="D76" s="267"/>
      <c r="E76" s="267"/>
      <c r="F76" s="7" t="s">
        <v>34</v>
      </c>
      <c r="G76" s="43">
        <v>50</v>
      </c>
    </row>
    <row r="77" spans="1:8" ht="409.6">
      <c r="A77" s="267"/>
      <c r="B77" s="267"/>
      <c r="C77" s="267"/>
      <c r="D77" s="267"/>
      <c r="E77" s="267"/>
      <c r="F77" s="7" t="s">
        <v>27</v>
      </c>
      <c r="G77" s="43">
        <v>50</v>
      </c>
    </row>
    <row r="78" spans="1:8" ht="409.6">
      <c r="A78" s="267"/>
      <c r="B78" s="267"/>
      <c r="C78" s="267"/>
      <c r="D78" s="267"/>
      <c r="E78" s="267"/>
      <c r="F78" s="7" t="s">
        <v>35</v>
      </c>
      <c r="G78" s="43">
        <v>50</v>
      </c>
    </row>
    <row r="79" spans="1:8" ht="409.6">
      <c r="A79" s="267"/>
      <c r="B79" s="267"/>
      <c r="C79" s="267"/>
      <c r="D79" s="267"/>
      <c r="E79" s="267"/>
      <c r="F79" s="7" t="s">
        <v>28</v>
      </c>
      <c r="G79" s="43">
        <v>50</v>
      </c>
    </row>
    <row r="80" spans="1:8" s="23" customFormat="1" ht="72.75" customHeight="1">
      <c r="A80" s="163" t="s">
        <v>453</v>
      </c>
      <c r="B80" s="163" t="s">
        <v>489</v>
      </c>
      <c r="C80" s="163" t="s">
        <v>490</v>
      </c>
      <c r="D80" s="166" t="s">
        <v>64</v>
      </c>
      <c r="E80" s="97" t="s">
        <v>65</v>
      </c>
      <c r="F80" s="21" t="s">
        <v>37</v>
      </c>
      <c r="G80" s="43">
        <f>(G79/G76)*100</f>
        <v>100</v>
      </c>
      <c r="H80" s="22"/>
    </row>
    <row r="81" spans="1:8" ht="409.6">
      <c r="A81" s="267" t="s">
        <v>22</v>
      </c>
      <c r="B81" s="267" t="s">
        <v>23</v>
      </c>
      <c r="C81" s="267" t="s">
        <v>30</v>
      </c>
      <c r="D81" s="267" t="s">
        <v>24</v>
      </c>
      <c r="E81" s="267" t="s">
        <v>25</v>
      </c>
      <c r="F81" s="7" t="s">
        <v>26</v>
      </c>
      <c r="G81" s="33">
        <v>50</v>
      </c>
    </row>
    <row r="82" spans="1:8" ht="409.6">
      <c r="A82" s="267"/>
      <c r="B82" s="267"/>
      <c r="C82" s="267"/>
      <c r="D82" s="267"/>
      <c r="E82" s="267"/>
      <c r="F82" s="7" t="s">
        <v>34</v>
      </c>
      <c r="G82" s="33">
        <v>50</v>
      </c>
    </row>
    <row r="83" spans="1:8" ht="409.6">
      <c r="A83" s="267"/>
      <c r="B83" s="267"/>
      <c r="C83" s="267"/>
      <c r="D83" s="267"/>
      <c r="E83" s="267"/>
      <c r="F83" s="7" t="s">
        <v>27</v>
      </c>
      <c r="G83" s="33">
        <v>50</v>
      </c>
    </row>
    <row r="84" spans="1:8" ht="409.6">
      <c r="A84" s="267"/>
      <c r="B84" s="267"/>
      <c r="C84" s="267"/>
      <c r="D84" s="267"/>
      <c r="E84" s="267"/>
      <c r="F84" s="7" t="s">
        <v>35</v>
      </c>
      <c r="G84" s="43">
        <v>50</v>
      </c>
    </row>
    <row r="85" spans="1:8" ht="409.6">
      <c r="A85" s="267"/>
      <c r="B85" s="267"/>
      <c r="C85" s="267"/>
      <c r="D85" s="267"/>
      <c r="E85" s="267"/>
      <c r="F85" s="7" t="s">
        <v>28</v>
      </c>
      <c r="G85" s="33">
        <v>30.26</v>
      </c>
    </row>
    <row r="86" spans="1:8" s="23" customFormat="1" ht="66" customHeight="1">
      <c r="A86" s="163" t="s">
        <v>451</v>
      </c>
      <c r="B86" s="163" t="s">
        <v>489</v>
      </c>
      <c r="C86" s="163" t="s">
        <v>488</v>
      </c>
      <c r="D86" s="166" t="s">
        <v>64</v>
      </c>
      <c r="E86" s="97" t="s">
        <v>65</v>
      </c>
      <c r="F86" s="21" t="s">
        <v>37</v>
      </c>
      <c r="G86" s="45">
        <f>(G85/G82)*100</f>
        <v>60.52000000000001</v>
      </c>
      <c r="H86" s="22"/>
    </row>
    <row r="87" spans="1:8" ht="409.6">
      <c r="A87" s="267" t="s">
        <v>22</v>
      </c>
      <c r="B87" s="267" t="s">
        <v>23</v>
      </c>
      <c r="C87" s="267" t="s">
        <v>30</v>
      </c>
      <c r="D87" s="267" t="s">
        <v>24</v>
      </c>
      <c r="E87" s="267" t="s">
        <v>25</v>
      </c>
      <c r="F87" s="7" t="s">
        <v>26</v>
      </c>
      <c r="G87" s="43">
        <v>100</v>
      </c>
    </row>
    <row r="88" spans="1:8" ht="409.6">
      <c r="A88" s="267"/>
      <c r="B88" s="267"/>
      <c r="C88" s="267"/>
      <c r="D88" s="267"/>
      <c r="E88" s="267"/>
      <c r="F88" s="7" t="s">
        <v>34</v>
      </c>
      <c r="G88" s="33">
        <v>100</v>
      </c>
    </row>
    <row r="89" spans="1:8" ht="409.6">
      <c r="A89" s="267"/>
      <c r="B89" s="267"/>
      <c r="C89" s="267"/>
      <c r="D89" s="267"/>
      <c r="E89" s="267"/>
      <c r="F89" s="7" t="s">
        <v>27</v>
      </c>
      <c r="G89" s="43">
        <v>100</v>
      </c>
    </row>
    <row r="90" spans="1:8" ht="409.6">
      <c r="A90" s="267"/>
      <c r="B90" s="267"/>
      <c r="C90" s="267"/>
      <c r="D90" s="267"/>
      <c r="E90" s="267"/>
      <c r="F90" s="7" t="s">
        <v>35</v>
      </c>
      <c r="G90" s="43">
        <v>100</v>
      </c>
    </row>
    <row r="91" spans="1:8" ht="409.6">
      <c r="A91" s="267"/>
      <c r="B91" s="267"/>
      <c r="C91" s="267"/>
      <c r="D91" s="267"/>
      <c r="E91" s="267"/>
      <c r="F91" s="7" t="s">
        <v>28</v>
      </c>
      <c r="G91" s="43">
        <v>109.1</v>
      </c>
    </row>
    <row r="92" spans="1:8" s="23" customFormat="1" ht="99">
      <c r="A92" s="163" t="s">
        <v>487</v>
      </c>
      <c r="B92" s="163" t="s">
        <v>486</v>
      </c>
      <c r="C92" s="163" t="s">
        <v>485</v>
      </c>
      <c r="D92" s="166" t="s">
        <v>64</v>
      </c>
      <c r="E92" s="97" t="s">
        <v>65</v>
      </c>
      <c r="F92" s="21" t="s">
        <v>37</v>
      </c>
      <c r="G92" s="43">
        <f>(G91/G88)*100</f>
        <v>109.1</v>
      </c>
      <c r="H92" s="22"/>
    </row>
    <row r="93" spans="1:8" ht="409.6">
      <c r="A93" s="267" t="s">
        <v>22</v>
      </c>
      <c r="B93" s="267" t="s">
        <v>23</v>
      </c>
      <c r="C93" s="267" t="s">
        <v>30</v>
      </c>
      <c r="D93" s="267" t="s">
        <v>24</v>
      </c>
      <c r="E93" s="267" t="s">
        <v>25</v>
      </c>
      <c r="F93" s="7" t="s">
        <v>26</v>
      </c>
      <c r="G93" s="46">
        <v>100</v>
      </c>
    </row>
    <row r="94" spans="1:8" ht="409.6">
      <c r="A94" s="267"/>
      <c r="B94" s="267"/>
      <c r="C94" s="267"/>
      <c r="D94" s="267"/>
      <c r="E94" s="267"/>
      <c r="F94" s="7" t="s">
        <v>34</v>
      </c>
      <c r="G94" s="38">
        <v>100</v>
      </c>
    </row>
    <row r="95" spans="1:8" ht="409.6">
      <c r="A95" s="267"/>
      <c r="B95" s="267"/>
      <c r="C95" s="267"/>
      <c r="D95" s="267"/>
      <c r="E95" s="267"/>
      <c r="F95" s="7" t="s">
        <v>27</v>
      </c>
      <c r="G95" s="43">
        <v>100</v>
      </c>
    </row>
    <row r="96" spans="1:8" ht="409.6">
      <c r="A96" s="267"/>
      <c r="B96" s="267"/>
      <c r="C96" s="267"/>
      <c r="D96" s="267"/>
      <c r="E96" s="267"/>
      <c r="F96" s="7" t="s">
        <v>35</v>
      </c>
      <c r="G96" s="43">
        <v>100</v>
      </c>
    </row>
    <row r="97" spans="1:7" ht="409.6">
      <c r="A97" s="267"/>
      <c r="B97" s="267"/>
      <c r="C97" s="267"/>
      <c r="D97" s="267"/>
      <c r="E97" s="267"/>
      <c r="F97" s="7" t="s">
        <v>28</v>
      </c>
      <c r="G97" s="43">
        <v>100</v>
      </c>
    </row>
    <row r="98" spans="1:7" s="27" customFormat="1" ht="61.5" customHeight="1">
      <c r="A98" s="39" t="s">
        <v>484</v>
      </c>
      <c r="B98" s="39" t="s">
        <v>483</v>
      </c>
      <c r="C98" s="54" t="s">
        <v>482</v>
      </c>
      <c r="D98" s="166" t="s">
        <v>64</v>
      </c>
      <c r="E98" s="175" t="s">
        <v>65</v>
      </c>
      <c r="F98" s="26" t="s">
        <v>37</v>
      </c>
      <c r="G98" s="43">
        <f>(G97/G94)*100</f>
        <v>100</v>
      </c>
    </row>
    <row r="99" spans="1:7" ht="409.6">
      <c r="A99" s="267" t="s">
        <v>22</v>
      </c>
      <c r="B99" s="267" t="s">
        <v>23</v>
      </c>
      <c r="C99" s="267" t="s">
        <v>30</v>
      </c>
      <c r="D99" s="267" t="s">
        <v>24</v>
      </c>
      <c r="E99" s="267" t="s">
        <v>25</v>
      </c>
      <c r="F99" s="7" t="s">
        <v>26</v>
      </c>
      <c r="G99" s="46">
        <v>100</v>
      </c>
    </row>
    <row r="100" spans="1:7" ht="409.6">
      <c r="A100" s="267"/>
      <c r="B100" s="267"/>
      <c r="C100" s="267"/>
      <c r="D100" s="267"/>
      <c r="E100" s="267"/>
      <c r="F100" s="7" t="s">
        <v>34</v>
      </c>
      <c r="G100" s="38">
        <v>100</v>
      </c>
    </row>
    <row r="101" spans="1:7" ht="409.6">
      <c r="A101" s="267"/>
      <c r="B101" s="267"/>
      <c r="C101" s="267"/>
      <c r="D101" s="267"/>
      <c r="E101" s="267"/>
      <c r="F101" s="7" t="s">
        <v>27</v>
      </c>
      <c r="G101" s="43">
        <v>100</v>
      </c>
    </row>
    <row r="102" spans="1:7" ht="409.6">
      <c r="A102" s="267"/>
      <c r="B102" s="267"/>
      <c r="C102" s="267"/>
      <c r="D102" s="267"/>
      <c r="E102" s="267"/>
      <c r="F102" s="7" t="s">
        <v>35</v>
      </c>
      <c r="G102" s="43">
        <v>100</v>
      </c>
    </row>
    <row r="103" spans="1:7" ht="409.6">
      <c r="A103" s="267"/>
      <c r="B103" s="267"/>
      <c r="C103" s="267"/>
      <c r="D103" s="267"/>
      <c r="E103" s="267"/>
      <c r="F103" s="7" t="s">
        <v>28</v>
      </c>
      <c r="G103" s="43">
        <v>100</v>
      </c>
    </row>
    <row r="104" spans="1:7" s="27" customFormat="1" ht="33">
      <c r="A104" s="39" t="s">
        <v>481</v>
      </c>
      <c r="B104" s="40" t="s">
        <v>480</v>
      </c>
      <c r="C104" s="54" t="s">
        <v>479</v>
      </c>
      <c r="D104" s="166" t="s">
        <v>64</v>
      </c>
      <c r="E104" s="175" t="s">
        <v>65</v>
      </c>
      <c r="F104" s="26" t="s">
        <v>37</v>
      </c>
      <c r="G104" s="43">
        <f>(G103/G100)*100</f>
        <v>100</v>
      </c>
    </row>
    <row r="105" spans="1:7" ht="409.6">
      <c r="A105" s="267" t="s">
        <v>22</v>
      </c>
      <c r="B105" s="266" t="s">
        <v>23</v>
      </c>
      <c r="C105" s="267" t="s">
        <v>30</v>
      </c>
      <c r="D105" s="267" t="s">
        <v>24</v>
      </c>
      <c r="E105" s="267" t="s">
        <v>25</v>
      </c>
      <c r="F105" s="7" t="s">
        <v>26</v>
      </c>
      <c r="G105" s="46">
        <v>42</v>
      </c>
    </row>
    <row r="106" spans="1:7" ht="409.6">
      <c r="A106" s="267"/>
      <c r="B106" s="266"/>
      <c r="C106" s="267"/>
      <c r="D106" s="267"/>
      <c r="E106" s="267"/>
      <c r="F106" s="7" t="s">
        <v>34</v>
      </c>
      <c r="G106" s="38">
        <v>50</v>
      </c>
    </row>
    <row r="107" spans="1:7" ht="409.6">
      <c r="A107" s="267"/>
      <c r="B107" s="266"/>
      <c r="C107" s="267"/>
      <c r="D107" s="267"/>
      <c r="E107" s="267"/>
      <c r="F107" s="7" t="s">
        <v>27</v>
      </c>
      <c r="G107" s="43">
        <v>50</v>
      </c>
    </row>
    <row r="108" spans="1:7" ht="409.6">
      <c r="A108" s="267"/>
      <c r="B108" s="266"/>
      <c r="C108" s="267"/>
      <c r="D108" s="267"/>
      <c r="E108" s="267"/>
      <c r="F108" s="7" t="s">
        <v>35</v>
      </c>
      <c r="G108" s="43">
        <v>50</v>
      </c>
    </row>
    <row r="109" spans="1:7" ht="409.6">
      <c r="A109" s="267"/>
      <c r="B109" s="266"/>
      <c r="C109" s="267"/>
      <c r="D109" s="267"/>
      <c r="E109" s="267"/>
      <c r="F109" s="7" t="s">
        <v>28</v>
      </c>
      <c r="G109" s="43">
        <v>50</v>
      </c>
    </row>
    <row r="110" spans="1:7" s="27" customFormat="1" ht="51">
      <c r="A110" s="39" t="s">
        <v>455</v>
      </c>
      <c r="B110" s="96" t="s">
        <v>478</v>
      </c>
      <c r="C110" s="54" t="s">
        <v>477</v>
      </c>
      <c r="D110" s="166" t="s">
        <v>64</v>
      </c>
      <c r="E110" s="175" t="s">
        <v>65</v>
      </c>
      <c r="F110" s="26" t="s">
        <v>37</v>
      </c>
      <c r="G110" s="43">
        <f>(G109/G106)*100</f>
        <v>100</v>
      </c>
    </row>
    <row r="111" spans="1:7" ht="409.6">
      <c r="A111" s="267" t="s">
        <v>22</v>
      </c>
      <c r="B111" s="266" t="s">
        <v>23</v>
      </c>
      <c r="C111" s="267" t="s">
        <v>30</v>
      </c>
      <c r="D111" s="267" t="s">
        <v>24</v>
      </c>
      <c r="E111" s="267" t="s">
        <v>25</v>
      </c>
      <c r="F111" s="7" t="s">
        <v>26</v>
      </c>
      <c r="G111" s="46">
        <v>61</v>
      </c>
    </row>
    <row r="112" spans="1:7" ht="409.6">
      <c r="A112" s="267"/>
      <c r="B112" s="266"/>
      <c r="C112" s="267"/>
      <c r="D112" s="267"/>
      <c r="E112" s="267"/>
      <c r="F112" s="7" t="s">
        <v>34</v>
      </c>
      <c r="G112" s="38">
        <v>51</v>
      </c>
    </row>
    <row r="113" spans="1:7" ht="409.6">
      <c r="A113" s="267"/>
      <c r="B113" s="266"/>
      <c r="C113" s="267"/>
      <c r="D113" s="267"/>
      <c r="E113" s="267"/>
      <c r="F113" s="7" t="s">
        <v>27</v>
      </c>
      <c r="G113" s="43">
        <v>51</v>
      </c>
    </row>
    <row r="114" spans="1:7" ht="409.6">
      <c r="A114" s="267"/>
      <c r="B114" s="266"/>
      <c r="C114" s="267"/>
      <c r="D114" s="267"/>
      <c r="E114" s="267"/>
      <c r="F114" s="7" t="s">
        <v>35</v>
      </c>
      <c r="G114" s="43">
        <v>51</v>
      </c>
    </row>
    <row r="115" spans="1:7" ht="409.6">
      <c r="A115" s="267"/>
      <c r="B115" s="266"/>
      <c r="C115" s="267"/>
      <c r="D115" s="267"/>
      <c r="E115" s="267"/>
      <c r="F115" s="7" t="s">
        <v>28</v>
      </c>
      <c r="G115" s="43">
        <v>40</v>
      </c>
    </row>
    <row r="116" spans="1:7" s="27" customFormat="1" ht="49.5">
      <c r="A116" s="39" t="s">
        <v>476</v>
      </c>
      <c r="B116" s="39" t="s">
        <v>475</v>
      </c>
      <c r="C116" s="54" t="s">
        <v>474</v>
      </c>
      <c r="D116" s="166" t="s">
        <v>64</v>
      </c>
      <c r="E116" s="175" t="s">
        <v>65</v>
      </c>
      <c r="F116" s="26" t="s">
        <v>37</v>
      </c>
      <c r="G116" s="92">
        <f>(G115/G112)*100</f>
        <v>78.431372549019613</v>
      </c>
    </row>
    <row r="117" spans="1:7" ht="409.6">
      <c r="A117" s="267" t="s">
        <v>22</v>
      </c>
      <c r="B117" s="267" t="s">
        <v>23</v>
      </c>
      <c r="C117" s="267" t="s">
        <v>30</v>
      </c>
      <c r="D117" s="267" t="s">
        <v>24</v>
      </c>
      <c r="E117" s="267" t="s">
        <v>25</v>
      </c>
      <c r="F117" s="7" t="s">
        <v>26</v>
      </c>
      <c r="G117" s="46">
        <v>100</v>
      </c>
    </row>
    <row r="118" spans="1:7" ht="409.6">
      <c r="A118" s="267"/>
      <c r="B118" s="267"/>
      <c r="C118" s="267"/>
      <c r="D118" s="267"/>
      <c r="E118" s="267"/>
      <c r="F118" s="7" t="s">
        <v>34</v>
      </c>
      <c r="G118" s="38">
        <v>100</v>
      </c>
    </row>
    <row r="119" spans="1:7" ht="409.6">
      <c r="A119" s="267"/>
      <c r="B119" s="267"/>
      <c r="C119" s="267"/>
      <c r="D119" s="267"/>
      <c r="E119" s="267"/>
      <c r="F119" s="7" t="s">
        <v>27</v>
      </c>
      <c r="G119" s="43">
        <v>100</v>
      </c>
    </row>
    <row r="120" spans="1:7" ht="409.6">
      <c r="A120" s="267"/>
      <c r="B120" s="267"/>
      <c r="C120" s="267"/>
      <c r="D120" s="267"/>
      <c r="E120" s="267"/>
      <c r="F120" s="7" t="s">
        <v>35</v>
      </c>
      <c r="G120" s="43">
        <v>100</v>
      </c>
    </row>
    <row r="121" spans="1:7" ht="409.6">
      <c r="A121" s="267"/>
      <c r="B121" s="267"/>
      <c r="C121" s="267"/>
      <c r="D121" s="267"/>
      <c r="E121" s="267"/>
      <c r="F121" s="7" t="s">
        <v>28</v>
      </c>
      <c r="G121" s="43">
        <v>100</v>
      </c>
    </row>
    <row r="122" spans="1:7" s="27" customFormat="1" ht="51">
      <c r="A122" s="39" t="s">
        <v>473</v>
      </c>
      <c r="B122" s="39" t="s">
        <v>472</v>
      </c>
      <c r="C122" s="54" t="s">
        <v>471</v>
      </c>
      <c r="D122" s="176" t="s">
        <v>64</v>
      </c>
      <c r="E122" s="166" t="s">
        <v>65</v>
      </c>
      <c r="F122" s="26" t="s">
        <v>37</v>
      </c>
      <c r="G122" s="43">
        <f>(G121/G118)*100</f>
        <v>100</v>
      </c>
    </row>
    <row r="123" spans="1:7" ht="409.6">
      <c r="A123" s="267" t="s">
        <v>22</v>
      </c>
      <c r="B123" s="267" t="s">
        <v>23</v>
      </c>
      <c r="C123" s="267" t="s">
        <v>30</v>
      </c>
      <c r="D123" s="267" t="s">
        <v>24</v>
      </c>
      <c r="E123" s="267" t="s">
        <v>25</v>
      </c>
      <c r="F123" s="7" t="s">
        <v>26</v>
      </c>
      <c r="G123" s="46">
        <v>100</v>
      </c>
    </row>
    <row r="124" spans="1:7" ht="409.6">
      <c r="A124" s="267"/>
      <c r="B124" s="267"/>
      <c r="C124" s="267"/>
      <c r="D124" s="267"/>
      <c r="E124" s="267"/>
      <c r="F124" s="7" t="s">
        <v>34</v>
      </c>
      <c r="G124" s="38">
        <v>100</v>
      </c>
    </row>
    <row r="125" spans="1:7" ht="409.6">
      <c r="A125" s="267"/>
      <c r="B125" s="267"/>
      <c r="C125" s="267"/>
      <c r="D125" s="267"/>
      <c r="E125" s="267"/>
      <c r="F125" s="7" t="s">
        <v>27</v>
      </c>
      <c r="G125" s="43">
        <v>100</v>
      </c>
    </row>
    <row r="126" spans="1:7" ht="409.6">
      <c r="A126" s="267"/>
      <c r="B126" s="267"/>
      <c r="C126" s="267"/>
      <c r="D126" s="267"/>
      <c r="E126" s="267"/>
      <c r="F126" s="7" t="s">
        <v>35</v>
      </c>
      <c r="G126" s="43">
        <v>100</v>
      </c>
    </row>
    <row r="127" spans="1:7" ht="409.6">
      <c r="A127" s="267"/>
      <c r="B127" s="267"/>
      <c r="C127" s="267"/>
      <c r="D127" s="267"/>
      <c r="E127" s="267"/>
      <c r="F127" s="7" t="s">
        <v>28</v>
      </c>
      <c r="G127" s="43">
        <v>100</v>
      </c>
    </row>
    <row r="128" spans="1:7" s="27" customFormat="1" ht="89.25">
      <c r="A128" s="39" t="s">
        <v>470</v>
      </c>
      <c r="B128" s="39" t="s">
        <v>469</v>
      </c>
      <c r="C128" s="54" t="s">
        <v>468</v>
      </c>
      <c r="D128" s="166" t="s">
        <v>64</v>
      </c>
      <c r="E128" s="175" t="s">
        <v>65</v>
      </c>
      <c r="F128" s="26" t="s">
        <v>37</v>
      </c>
      <c r="G128" s="43">
        <f>(G127/G124)*100</f>
        <v>100</v>
      </c>
    </row>
    <row r="129" spans="1:7" ht="409.6">
      <c r="A129" s="267" t="s">
        <v>22</v>
      </c>
      <c r="B129" s="267" t="s">
        <v>23</v>
      </c>
      <c r="C129" s="267" t="s">
        <v>30</v>
      </c>
      <c r="D129" s="267" t="s">
        <v>24</v>
      </c>
      <c r="E129" s="267" t="s">
        <v>25</v>
      </c>
      <c r="F129" s="7" t="s">
        <v>26</v>
      </c>
      <c r="G129" s="46">
        <v>100</v>
      </c>
    </row>
    <row r="130" spans="1:7" ht="409.6">
      <c r="A130" s="267"/>
      <c r="B130" s="267"/>
      <c r="C130" s="267"/>
      <c r="D130" s="267"/>
      <c r="E130" s="267"/>
      <c r="F130" s="7" t="s">
        <v>34</v>
      </c>
      <c r="G130" s="38">
        <v>100</v>
      </c>
    </row>
    <row r="131" spans="1:7" ht="409.6">
      <c r="A131" s="267"/>
      <c r="B131" s="267"/>
      <c r="C131" s="267"/>
      <c r="D131" s="267"/>
      <c r="E131" s="267"/>
      <c r="F131" s="7" t="s">
        <v>27</v>
      </c>
      <c r="G131" s="43">
        <v>100</v>
      </c>
    </row>
    <row r="132" spans="1:7" ht="409.6">
      <c r="A132" s="267"/>
      <c r="B132" s="267"/>
      <c r="C132" s="267"/>
      <c r="D132" s="267"/>
      <c r="E132" s="267"/>
      <c r="F132" s="7" t="s">
        <v>35</v>
      </c>
      <c r="G132" s="43">
        <v>100</v>
      </c>
    </row>
    <row r="133" spans="1:7" ht="409.6">
      <c r="A133" s="267"/>
      <c r="B133" s="267"/>
      <c r="C133" s="267"/>
      <c r="D133" s="267"/>
      <c r="E133" s="267"/>
      <c r="F133" s="7" t="s">
        <v>28</v>
      </c>
      <c r="G133" s="43">
        <v>100</v>
      </c>
    </row>
    <row r="134" spans="1:7" s="27" customFormat="1" ht="49.5">
      <c r="A134" s="39" t="s">
        <v>449</v>
      </c>
      <c r="B134" s="39" t="s">
        <v>467</v>
      </c>
      <c r="C134" s="54" t="s">
        <v>466</v>
      </c>
      <c r="D134" s="53" t="s">
        <v>64</v>
      </c>
      <c r="E134" s="53" t="s">
        <v>65</v>
      </c>
      <c r="F134" s="26" t="s">
        <v>37</v>
      </c>
      <c r="G134" s="43">
        <f>(G133/G130)*100</f>
        <v>100</v>
      </c>
    </row>
    <row r="135" spans="1:7" ht="409.6">
      <c r="A135" s="267" t="s">
        <v>22</v>
      </c>
      <c r="B135" s="267" t="s">
        <v>23</v>
      </c>
      <c r="C135" s="267" t="s">
        <v>30</v>
      </c>
      <c r="D135" s="267" t="s">
        <v>24</v>
      </c>
      <c r="E135" s="267" t="s">
        <v>25</v>
      </c>
      <c r="F135" s="7" t="s">
        <v>26</v>
      </c>
      <c r="G135" s="46">
        <v>100</v>
      </c>
    </row>
    <row r="136" spans="1:7" ht="409.6">
      <c r="A136" s="267"/>
      <c r="B136" s="267"/>
      <c r="C136" s="267"/>
      <c r="D136" s="267"/>
      <c r="E136" s="267"/>
      <c r="F136" s="7" t="s">
        <v>34</v>
      </c>
      <c r="G136" s="38">
        <v>100</v>
      </c>
    </row>
    <row r="137" spans="1:7" ht="409.6">
      <c r="A137" s="267"/>
      <c r="B137" s="267"/>
      <c r="C137" s="267"/>
      <c r="D137" s="267"/>
      <c r="E137" s="267"/>
      <c r="F137" s="7" t="s">
        <v>27</v>
      </c>
      <c r="G137" s="43">
        <v>100</v>
      </c>
    </row>
    <row r="138" spans="1:7" ht="409.6">
      <c r="A138" s="267"/>
      <c r="B138" s="267"/>
      <c r="C138" s="267"/>
      <c r="D138" s="267"/>
      <c r="E138" s="267"/>
      <c r="F138" s="7" t="s">
        <v>35</v>
      </c>
      <c r="G138" s="43">
        <v>100</v>
      </c>
    </row>
    <row r="139" spans="1:7" ht="409.6">
      <c r="A139" s="267"/>
      <c r="B139" s="267"/>
      <c r="C139" s="267"/>
      <c r="D139" s="267"/>
      <c r="E139" s="267"/>
      <c r="F139" s="7" t="s">
        <v>28</v>
      </c>
      <c r="G139" s="43">
        <v>100</v>
      </c>
    </row>
    <row r="140" spans="1:7" s="27" customFormat="1" ht="69.75">
      <c r="A140" s="39" t="s">
        <v>113</v>
      </c>
      <c r="B140" s="39" t="s">
        <v>465</v>
      </c>
      <c r="C140" s="54" t="s">
        <v>464</v>
      </c>
      <c r="D140" s="53" t="s">
        <v>64</v>
      </c>
      <c r="E140" s="53" t="s">
        <v>65</v>
      </c>
      <c r="F140" s="26" t="s">
        <v>37</v>
      </c>
      <c r="G140" s="43">
        <f>(G139/G136)*100</f>
        <v>100</v>
      </c>
    </row>
    <row r="141" spans="1:7" ht="409.6">
      <c r="A141" s="349" t="s">
        <v>29</v>
      </c>
      <c r="B141" s="349"/>
      <c r="C141" s="349"/>
      <c r="D141" s="349"/>
      <c r="E141" s="349"/>
      <c r="F141" s="349"/>
      <c r="G141" s="349"/>
    </row>
    <row r="142" spans="1:7" ht="409.6">
      <c r="A142" s="295" t="str">
        <f>(A32)</f>
        <v>Promedio de Acceso y conocimiento de los derechos de acceso a la información y protección de datos personales.</v>
      </c>
      <c r="B142" s="295"/>
      <c r="C142" s="295"/>
      <c r="D142" s="295"/>
      <c r="E142" s="295"/>
      <c r="F142" s="295"/>
      <c r="G142" s="295"/>
    </row>
    <row r="143" spans="1:7" ht="54" customHeight="1">
      <c r="A143" s="8" t="s">
        <v>51</v>
      </c>
      <c r="B143" s="324" t="s">
        <v>1732</v>
      </c>
      <c r="C143" s="324"/>
      <c r="D143" s="324"/>
      <c r="E143" s="324"/>
      <c r="F143" s="324"/>
      <c r="G143" s="324"/>
    </row>
    <row r="144" spans="1:7" ht="409.6">
      <c r="A144" s="295" t="str">
        <f>(A40)</f>
        <v>Índice de aplicación de las políticas nacionales de gobierno abierto y transparencia proactiva</v>
      </c>
      <c r="B144" s="295"/>
      <c r="C144" s="295"/>
      <c r="D144" s="295"/>
      <c r="E144" s="295"/>
      <c r="F144" s="295"/>
      <c r="G144" s="295"/>
    </row>
    <row r="145" spans="1:7" ht="49.5" customHeight="1">
      <c r="A145" s="8" t="s">
        <v>51</v>
      </c>
      <c r="B145" s="324" t="s">
        <v>946</v>
      </c>
      <c r="C145" s="324"/>
      <c r="D145" s="324"/>
      <c r="E145" s="324"/>
      <c r="F145" s="324"/>
      <c r="G145" s="324"/>
    </row>
    <row r="146" spans="1:7" ht="409.6">
      <c r="A146" s="295" t="str">
        <f>(A48)</f>
        <v>Porcentaje de instituciones con acciones implementadas del Programa de Gobierno Abierto</v>
      </c>
      <c r="B146" s="295"/>
      <c r="C146" s="295"/>
      <c r="D146" s="295"/>
      <c r="E146" s="295"/>
      <c r="F146" s="295"/>
      <c r="G146" s="295"/>
    </row>
    <row r="147" spans="1:7" ht="34.5" customHeight="1">
      <c r="A147" s="8" t="s">
        <v>51</v>
      </c>
      <c r="B147" s="324" t="s">
        <v>947</v>
      </c>
      <c r="C147" s="324"/>
      <c r="D147" s="324"/>
      <c r="E147" s="324"/>
      <c r="F147" s="324"/>
      <c r="G147" s="324"/>
    </row>
    <row r="148" spans="1:7" ht="409.6">
      <c r="A148" s="295" t="str">
        <f>(A54)</f>
        <v>Porcentaje de instituciones con acciones implementadas del Programa de Transparencia Proactiva</v>
      </c>
      <c r="B148" s="295"/>
      <c r="C148" s="295"/>
      <c r="D148" s="295"/>
      <c r="E148" s="295"/>
      <c r="F148" s="295"/>
      <c r="G148" s="295"/>
    </row>
    <row r="149" spans="1:7" ht="34.5" customHeight="1">
      <c r="A149" s="8" t="s">
        <v>51</v>
      </c>
      <c r="B149" s="324" t="s">
        <v>948</v>
      </c>
      <c r="C149" s="324"/>
      <c r="D149" s="324"/>
      <c r="E149" s="324"/>
      <c r="F149" s="324"/>
      <c r="G149" s="324"/>
    </row>
    <row r="150" spans="1:7" ht="409.6">
      <c r="A150" s="295" t="str">
        <f>(A62)</f>
        <v>Porcentaje de acciones de sensibilización de gobierno abierto realizadas</v>
      </c>
      <c r="B150" s="295"/>
      <c r="C150" s="295"/>
      <c r="D150" s="295"/>
      <c r="E150" s="295"/>
      <c r="F150" s="295"/>
      <c r="G150" s="295"/>
    </row>
    <row r="151" spans="1:7" ht="17.25" customHeight="1">
      <c r="A151" s="8" t="s">
        <v>51</v>
      </c>
      <c r="B151" s="324" t="s">
        <v>949</v>
      </c>
      <c r="C151" s="324"/>
      <c r="D151" s="324"/>
      <c r="E151" s="324"/>
      <c r="F151" s="324"/>
      <c r="G151" s="324"/>
    </row>
    <row r="152" spans="1:7" ht="409.6">
      <c r="A152" s="295" t="str">
        <f>(A68)</f>
        <v>Porcentaje de consultas de gobierno abierto atendidas</v>
      </c>
      <c r="B152" s="295"/>
      <c r="C152" s="295"/>
      <c r="D152" s="295"/>
      <c r="E152" s="295"/>
      <c r="F152" s="295"/>
      <c r="G152" s="295"/>
    </row>
    <row r="153" spans="1:7" ht="409.6">
      <c r="A153" s="8" t="s">
        <v>51</v>
      </c>
      <c r="B153" s="324" t="s">
        <v>950</v>
      </c>
      <c r="C153" s="324"/>
      <c r="D153" s="324"/>
      <c r="E153" s="324"/>
      <c r="F153" s="324"/>
      <c r="G153" s="324"/>
    </row>
    <row r="154" spans="1:7" ht="409.6">
      <c r="A154" s="295" t="str">
        <f>(A74)</f>
        <v>Porcentaje de acciones verificadas en proyectos de gobierno abierto</v>
      </c>
      <c r="B154" s="295"/>
      <c r="C154" s="295"/>
      <c r="D154" s="295"/>
      <c r="E154" s="295"/>
      <c r="F154" s="295"/>
      <c r="G154" s="295"/>
    </row>
    <row r="155" spans="1:7" ht="33.75" customHeight="1">
      <c r="A155" s="8" t="s">
        <v>51</v>
      </c>
      <c r="B155" s="324" t="s">
        <v>951</v>
      </c>
      <c r="C155" s="324"/>
      <c r="D155" s="324"/>
      <c r="E155" s="324"/>
      <c r="F155" s="324"/>
      <c r="G155" s="324"/>
    </row>
    <row r="156" spans="1:7" ht="409.6">
      <c r="A156" s="295" t="str">
        <f>(A80)</f>
        <v>Porcentaje de avance en la generación de los compromisos en los proyectos en materia de gobierno abierto.</v>
      </c>
      <c r="B156" s="295"/>
      <c r="C156" s="295"/>
      <c r="D156" s="295"/>
      <c r="E156" s="295"/>
      <c r="F156" s="295"/>
      <c r="G156" s="295"/>
    </row>
    <row r="157" spans="1:7" ht="409.6">
      <c r="A157" s="8" t="s">
        <v>51</v>
      </c>
      <c r="B157" s="324" t="s">
        <v>952</v>
      </c>
      <c r="C157" s="324"/>
      <c r="D157" s="324"/>
      <c r="E157" s="324"/>
      <c r="F157" s="324"/>
      <c r="G157" s="324"/>
    </row>
    <row r="158" spans="1:7" ht="409.6">
      <c r="A158" s="295" t="str">
        <f>(A86)</f>
        <v>Porcentaje de cumplimiento las guías de implementación  en materia de gobierno abierto.</v>
      </c>
      <c r="B158" s="295"/>
      <c r="C158" s="295"/>
      <c r="D158" s="295"/>
      <c r="E158" s="295"/>
      <c r="F158" s="295"/>
      <c r="G158" s="295"/>
    </row>
    <row r="159" spans="1:7" ht="99" customHeight="1">
      <c r="A159" s="8" t="s">
        <v>51</v>
      </c>
      <c r="B159" s="324" t="s">
        <v>953</v>
      </c>
      <c r="C159" s="324"/>
      <c r="D159" s="324"/>
      <c r="E159" s="324"/>
      <c r="F159" s="324"/>
      <c r="G159" s="324"/>
    </row>
    <row r="160" spans="1:7" ht="409.6">
      <c r="A160" s="295" t="str">
        <f>(A92)</f>
        <v>Porcentaje de acciones realizadas en el marco de la participación del INAI en la Alianza para el Gobierno Abierto.</v>
      </c>
      <c r="B160" s="295"/>
      <c r="C160" s="295"/>
      <c r="D160" s="295"/>
      <c r="E160" s="295"/>
      <c r="F160" s="295"/>
      <c r="G160" s="295"/>
    </row>
    <row r="161" spans="1:7" ht="409.6">
      <c r="A161" s="8" t="s">
        <v>51</v>
      </c>
      <c r="B161" s="324" t="s">
        <v>954</v>
      </c>
      <c r="C161" s="324"/>
      <c r="D161" s="324"/>
      <c r="E161" s="324"/>
      <c r="F161" s="324"/>
      <c r="G161" s="324"/>
    </row>
    <row r="162" spans="1:7" ht="409.6">
      <c r="A162" s="295" t="str">
        <f>(A98)</f>
        <v>Porcentaje de acciones de sensibilización de transparencia proactiva realizadas</v>
      </c>
      <c r="B162" s="295"/>
      <c r="C162" s="295"/>
      <c r="D162" s="295"/>
      <c r="E162" s="295"/>
      <c r="F162" s="295"/>
      <c r="G162" s="295"/>
    </row>
    <row r="163" spans="1:7" ht="409.6">
      <c r="A163" s="8" t="s">
        <v>51</v>
      </c>
      <c r="B163" s="324" t="s">
        <v>955</v>
      </c>
      <c r="C163" s="324"/>
      <c r="D163" s="324"/>
      <c r="E163" s="324"/>
      <c r="F163" s="324"/>
      <c r="G163" s="324"/>
    </row>
    <row r="164" spans="1:7" ht="409.6">
      <c r="A164" s="295" t="str">
        <f>(A104)</f>
        <v>Porcentaje de consultas de transparencia proactiva atendidas</v>
      </c>
      <c r="B164" s="295"/>
      <c r="C164" s="295"/>
      <c r="D164" s="295"/>
      <c r="E164" s="295"/>
      <c r="F164" s="295"/>
      <c r="G164" s="295"/>
    </row>
    <row r="165" spans="1:7" ht="409.6">
      <c r="A165" s="8" t="s">
        <v>51</v>
      </c>
      <c r="B165" s="324" t="s">
        <v>956</v>
      </c>
      <c r="C165" s="324"/>
      <c r="D165" s="324"/>
      <c r="E165" s="324"/>
      <c r="F165" s="324"/>
      <c r="G165" s="324"/>
    </row>
    <row r="166" spans="1:7" ht="409.6">
      <c r="A166" s="295" t="str">
        <f>(A110)</f>
        <v>Porcentaje de compromiso en materia de conocimiento público verificadas en proyectos de gobierno abierto</v>
      </c>
      <c r="B166" s="295"/>
      <c r="C166" s="295"/>
      <c r="D166" s="295"/>
      <c r="E166" s="295"/>
      <c r="F166" s="295"/>
      <c r="G166" s="295"/>
    </row>
    <row r="167" spans="1:7" ht="409.6">
      <c r="A167" s="8" t="s">
        <v>51</v>
      </c>
      <c r="B167" s="324" t="s">
        <v>957</v>
      </c>
      <c r="C167" s="324"/>
      <c r="D167" s="324"/>
      <c r="E167" s="324"/>
      <c r="F167" s="324"/>
      <c r="G167" s="324"/>
    </row>
    <row r="168" spans="1:7" ht="409.6">
      <c r="A168" s="295" t="str">
        <f>(A116)</f>
        <v>Porcentaje de cumplimiento de las guías de implementación  en materia de Transparencia Proactiva</v>
      </c>
      <c r="B168" s="295"/>
      <c r="C168" s="295"/>
      <c r="D168" s="295"/>
      <c r="E168" s="295"/>
      <c r="F168" s="295"/>
      <c r="G168" s="295"/>
    </row>
    <row r="169" spans="1:7" ht="81.75" customHeight="1">
      <c r="A169" s="8" t="s">
        <v>51</v>
      </c>
      <c r="B169" s="324" t="s">
        <v>958</v>
      </c>
      <c r="C169" s="324"/>
      <c r="D169" s="324"/>
      <c r="E169" s="324"/>
      <c r="F169" s="324"/>
      <c r="G169" s="324"/>
    </row>
    <row r="170" spans="1:7" ht="409.6">
      <c r="A170" s="295" t="str">
        <f>(A122)</f>
        <v>Porcentaje de acciones realizadas en proyectos de conocimiento público</v>
      </c>
      <c r="B170" s="295"/>
      <c r="C170" s="295"/>
      <c r="D170" s="295"/>
      <c r="E170" s="295"/>
      <c r="F170" s="295"/>
      <c r="G170" s="295"/>
    </row>
    <row r="171" spans="1:7" ht="99.75" customHeight="1">
      <c r="A171" s="8" t="s">
        <v>51</v>
      </c>
      <c r="B171" s="324" t="s">
        <v>959</v>
      </c>
      <c r="C171" s="324"/>
      <c r="D171" s="324"/>
      <c r="E171" s="324"/>
      <c r="F171" s="324"/>
      <c r="G171" s="324"/>
    </row>
    <row r="172" spans="1:7" ht="409.6">
      <c r="A172" s="295" t="str">
        <f>(A128)</f>
        <v>Porcentaje de acciones realizadas en el marco de la participación del INAI en órganos colegiados en materia datos abiertos, información gubernamental y transparencia.</v>
      </c>
      <c r="B172" s="295"/>
      <c r="C172" s="295"/>
      <c r="D172" s="295"/>
      <c r="E172" s="295"/>
      <c r="F172" s="295"/>
      <c r="G172" s="295"/>
    </row>
    <row r="173" spans="1:7" ht="409.6">
      <c r="A173" s="8" t="s">
        <v>51</v>
      </c>
      <c r="B173" s="324" t="s">
        <v>960</v>
      </c>
      <c r="C173" s="324"/>
      <c r="D173" s="324"/>
      <c r="E173" s="324"/>
      <c r="F173" s="324"/>
      <c r="G173" s="324"/>
    </row>
    <row r="174" spans="1:7" ht="409.6">
      <c r="A174" s="295" t="str">
        <f>(A134)</f>
        <v>Porcentaje de presupuesto ejercido</v>
      </c>
      <c r="B174" s="295"/>
      <c r="C174" s="295"/>
      <c r="D174" s="295"/>
      <c r="E174" s="295"/>
      <c r="F174" s="295"/>
      <c r="G174" s="295"/>
    </row>
    <row r="175" spans="1:7" ht="409.6">
      <c r="A175" s="8" t="s">
        <v>51</v>
      </c>
      <c r="B175" s="324" t="s">
        <v>961</v>
      </c>
      <c r="C175" s="324"/>
      <c r="D175" s="324"/>
      <c r="E175" s="324"/>
      <c r="F175" s="324"/>
      <c r="G175" s="324"/>
    </row>
    <row r="176" spans="1:7" ht="409.6">
      <c r="A176" s="295" t="str">
        <f>(A140)</f>
        <v>Porcentaje de avance del Proyecto</v>
      </c>
      <c r="B176" s="295"/>
      <c r="C176" s="295"/>
      <c r="D176" s="295"/>
      <c r="E176" s="295"/>
      <c r="F176" s="295"/>
      <c r="G176" s="295"/>
    </row>
    <row r="177" spans="1:7" ht="409.6">
      <c r="A177" s="8" t="s">
        <v>51</v>
      </c>
      <c r="B177" s="324" t="s">
        <v>962</v>
      </c>
      <c r="C177" s="324"/>
      <c r="D177" s="324"/>
      <c r="E177" s="324"/>
      <c r="F177" s="324"/>
      <c r="G177" s="324"/>
    </row>
    <row r="178" spans="1:7" ht="409.6">
      <c r="A178" s="294"/>
      <c r="B178" s="294"/>
      <c r="C178" s="294"/>
      <c r="D178" s="294"/>
      <c r="E178" s="294"/>
      <c r="F178" s="294"/>
      <c r="G178" s="294"/>
    </row>
    <row r="179" spans="1:7" ht="409.6">
      <c r="A179" s="260" t="s">
        <v>36</v>
      </c>
      <c r="B179" s="260"/>
      <c r="C179" s="260"/>
      <c r="D179" s="260"/>
      <c r="E179" s="260"/>
      <c r="F179" s="260"/>
      <c r="G179" s="260"/>
    </row>
    <row r="180" spans="1:7" ht="409.6">
      <c r="A180" s="295" t="s">
        <v>463</v>
      </c>
      <c r="B180" s="295"/>
      <c r="C180" s="295"/>
      <c r="D180" s="295"/>
      <c r="E180" s="295"/>
      <c r="F180" s="295"/>
      <c r="G180" s="295"/>
    </row>
    <row r="181" spans="1:7" ht="33">
      <c r="A181" s="9" t="s">
        <v>31</v>
      </c>
      <c r="B181" s="350" t="s">
        <v>462</v>
      </c>
      <c r="C181" s="350"/>
      <c r="D181" s="350"/>
      <c r="E181" s="350"/>
      <c r="F181" s="350"/>
      <c r="G181" s="350"/>
    </row>
    <row r="182" spans="1:7" ht="409.6">
      <c r="A182" s="9" t="s">
        <v>32</v>
      </c>
      <c r="B182" s="296" t="s">
        <v>70</v>
      </c>
      <c r="C182" s="296"/>
      <c r="D182" s="296"/>
      <c r="E182" s="296"/>
      <c r="F182" s="296"/>
      <c r="G182" s="296"/>
    </row>
    <row r="183" spans="1:7" ht="409.6">
      <c r="A183" s="9" t="s">
        <v>33</v>
      </c>
      <c r="B183" s="297" t="s">
        <v>70</v>
      </c>
      <c r="C183" s="297"/>
      <c r="D183" s="297"/>
      <c r="E183" s="297"/>
      <c r="F183" s="297"/>
      <c r="G183" s="297"/>
    </row>
    <row r="184" spans="1:7" ht="409.6">
      <c r="A184" s="295" t="s">
        <v>461</v>
      </c>
      <c r="B184" s="295"/>
      <c r="C184" s="295"/>
      <c r="D184" s="295"/>
      <c r="E184" s="295"/>
      <c r="F184" s="295"/>
      <c r="G184" s="295"/>
    </row>
    <row r="185" spans="1:7" ht="33">
      <c r="A185" s="9" t="s">
        <v>31</v>
      </c>
      <c r="B185" s="350" t="s">
        <v>460</v>
      </c>
      <c r="C185" s="350"/>
      <c r="D185" s="350"/>
      <c r="E185" s="350"/>
      <c r="F185" s="350"/>
      <c r="G185" s="350"/>
    </row>
    <row r="186" spans="1:7" ht="409.6">
      <c r="A186" s="9" t="s">
        <v>32</v>
      </c>
      <c r="B186" s="296" t="s">
        <v>70</v>
      </c>
      <c r="C186" s="296"/>
      <c r="D186" s="296"/>
      <c r="E186" s="296"/>
      <c r="F186" s="296"/>
      <c r="G186" s="296"/>
    </row>
    <row r="187" spans="1:7" ht="409.6">
      <c r="A187" s="9" t="s">
        <v>33</v>
      </c>
      <c r="B187" s="297" t="s">
        <v>70</v>
      </c>
      <c r="C187" s="297"/>
      <c r="D187" s="297"/>
      <c r="E187" s="297"/>
      <c r="F187" s="297"/>
      <c r="G187" s="297"/>
    </row>
    <row r="188" spans="1:7" ht="409.6">
      <c r="A188" s="295" t="s">
        <v>459</v>
      </c>
      <c r="B188" s="295"/>
      <c r="C188" s="295"/>
      <c r="D188" s="295"/>
      <c r="E188" s="295"/>
      <c r="F188" s="295"/>
      <c r="G188" s="295"/>
    </row>
    <row r="189" spans="1:7" ht="33">
      <c r="A189" s="9" t="s">
        <v>31</v>
      </c>
      <c r="B189" s="350" t="s">
        <v>458</v>
      </c>
      <c r="C189" s="350"/>
      <c r="D189" s="350"/>
      <c r="E189" s="350"/>
      <c r="F189" s="350"/>
      <c r="G189" s="350"/>
    </row>
    <row r="190" spans="1:7" ht="409.6">
      <c r="A190" s="9" t="s">
        <v>32</v>
      </c>
      <c r="B190" s="296" t="s">
        <v>70</v>
      </c>
      <c r="C190" s="296"/>
      <c r="D190" s="296"/>
      <c r="E190" s="296"/>
      <c r="F190" s="296"/>
      <c r="G190" s="296"/>
    </row>
    <row r="191" spans="1:7" ht="409.6">
      <c r="A191" s="9" t="s">
        <v>33</v>
      </c>
      <c r="B191" s="297" t="s">
        <v>70</v>
      </c>
      <c r="C191" s="297"/>
      <c r="D191" s="297"/>
      <c r="E191" s="297"/>
      <c r="F191" s="297"/>
      <c r="G191" s="297"/>
    </row>
    <row r="192" spans="1:7" ht="409.6">
      <c r="A192" s="295" t="s">
        <v>457</v>
      </c>
      <c r="B192" s="295"/>
      <c r="C192" s="295"/>
      <c r="D192" s="295"/>
      <c r="E192" s="295"/>
      <c r="F192" s="295"/>
      <c r="G192" s="295"/>
    </row>
    <row r="193" spans="1:8" ht="33">
      <c r="A193" s="9" t="s">
        <v>31</v>
      </c>
      <c r="B193" s="350" t="s">
        <v>456</v>
      </c>
      <c r="C193" s="350"/>
      <c r="D193" s="350"/>
      <c r="E193" s="350"/>
      <c r="F193" s="350"/>
      <c r="G193" s="350"/>
    </row>
    <row r="194" spans="1:8" ht="409.6">
      <c r="A194" s="9" t="s">
        <v>32</v>
      </c>
      <c r="B194" s="296" t="s">
        <v>70</v>
      </c>
      <c r="C194" s="296"/>
      <c r="D194" s="296"/>
      <c r="E194" s="296"/>
      <c r="F194" s="296"/>
      <c r="G194" s="296"/>
    </row>
    <row r="195" spans="1:8" ht="409.6">
      <c r="A195" s="9" t="s">
        <v>33</v>
      </c>
      <c r="B195" s="297" t="s">
        <v>70</v>
      </c>
      <c r="C195" s="297"/>
      <c r="D195" s="297"/>
      <c r="E195" s="297"/>
      <c r="F195" s="297"/>
      <c r="G195" s="297"/>
    </row>
    <row r="196" spans="1:8" ht="409.6">
      <c r="A196" s="295" t="s">
        <v>455</v>
      </c>
      <c r="B196" s="295"/>
      <c r="C196" s="295"/>
      <c r="D196" s="295"/>
      <c r="E196" s="295"/>
      <c r="F196" s="295"/>
      <c r="G196" s="295"/>
    </row>
    <row r="197" spans="1:8" ht="33">
      <c r="A197" s="9" t="s">
        <v>31</v>
      </c>
      <c r="B197" s="350" t="s">
        <v>454</v>
      </c>
      <c r="C197" s="350"/>
      <c r="D197" s="350"/>
      <c r="E197" s="350"/>
      <c r="F197" s="350"/>
      <c r="G197" s="350"/>
    </row>
    <row r="198" spans="1:8" ht="409.6">
      <c r="A198" s="9" t="s">
        <v>32</v>
      </c>
      <c r="B198" s="296" t="s">
        <v>70</v>
      </c>
      <c r="C198" s="296"/>
      <c r="D198" s="296"/>
      <c r="E198" s="296"/>
      <c r="F198" s="296"/>
      <c r="G198" s="296"/>
    </row>
    <row r="199" spans="1:8" ht="409.6">
      <c r="A199" s="9" t="s">
        <v>33</v>
      </c>
      <c r="B199" s="297" t="s">
        <v>70</v>
      </c>
      <c r="C199" s="297"/>
      <c r="D199" s="297"/>
      <c r="E199" s="297"/>
      <c r="F199" s="297"/>
      <c r="G199" s="297"/>
    </row>
    <row r="200" spans="1:8" ht="409.6">
      <c r="A200" s="294"/>
      <c r="B200" s="294"/>
      <c r="C200" s="294"/>
      <c r="D200" s="294"/>
      <c r="E200" s="294"/>
      <c r="F200" s="294"/>
      <c r="G200" s="294"/>
    </row>
    <row r="201" spans="1:8" ht="409.6">
      <c r="A201" s="260" t="s">
        <v>56</v>
      </c>
      <c r="B201" s="260"/>
      <c r="C201" s="260"/>
      <c r="D201" s="260"/>
      <c r="E201" s="260"/>
      <c r="F201" s="260"/>
      <c r="G201" s="260"/>
    </row>
    <row r="202" spans="1:8" ht="409.6">
      <c r="A202" s="295" t="s">
        <v>453</v>
      </c>
      <c r="B202" s="295"/>
      <c r="C202" s="295"/>
      <c r="D202" s="295"/>
      <c r="E202" s="295"/>
      <c r="F202" s="295"/>
      <c r="G202" s="295"/>
    </row>
    <row r="203" spans="1:8" s="6" customFormat="1" ht="409.6">
      <c r="A203" s="8" t="s">
        <v>51</v>
      </c>
      <c r="B203" s="324" t="s">
        <v>452</v>
      </c>
      <c r="C203" s="324"/>
      <c r="D203" s="324"/>
      <c r="E203" s="324"/>
      <c r="F203" s="324"/>
      <c r="G203" s="324"/>
      <c r="H203" s="5"/>
    </row>
    <row r="204" spans="1:8" ht="409.6">
      <c r="A204" s="295" t="s">
        <v>451</v>
      </c>
      <c r="B204" s="295"/>
      <c r="C204" s="295"/>
      <c r="D204" s="295"/>
      <c r="E204" s="295"/>
      <c r="F204" s="295"/>
      <c r="G204" s="295"/>
    </row>
    <row r="205" spans="1:8" ht="33.75" customHeight="1">
      <c r="A205" s="8" t="s">
        <v>51</v>
      </c>
      <c r="B205" s="324" t="s">
        <v>450</v>
      </c>
      <c r="C205" s="324"/>
      <c r="D205" s="324"/>
      <c r="E205" s="324"/>
      <c r="F205" s="324"/>
      <c r="G205" s="324"/>
    </row>
    <row r="206" spans="1:8" ht="409.6">
      <c r="A206" s="295" t="s">
        <v>449</v>
      </c>
      <c r="B206" s="295"/>
      <c r="C206" s="295"/>
      <c r="D206" s="295"/>
      <c r="E206" s="295"/>
      <c r="F206" s="295"/>
      <c r="G206" s="295"/>
    </row>
    <row r="207" spans="1:8" ht="33.75" customHeight="1">
      <c r="A207" s="8" t="s">
        <v>51</v>
      </c>
      <c r="B207" s="324" t="s">
        <v>239</v>
      </c>
      <c r="C207" s="324"/>
      <c r="D207" s="324"/>
      <c r="E207" s="324"/>
      <c r="F207" s="324"/>
      <c r="G207" s="324"/>
    </row>
    <row r="208" spans="1:8" ht="409.6">
      <c r="A208" s="295" t="s">
        <v>113</v>
      </c>
      <c r="B208" s="295"/>
      <c r="C208" s="295"/>
      <c r="D208" s="295"/>
      <c r="E208" s="295"/>
      <c r="F208" s="295"/>
      <c r="G208" s="295"/>
    </row>
    <row r="209" spans="1:7" ht="33.75" customHeight="1">
      <c r="A209" s="8" t="s">
        <v>51</v>
      </c>
      <c r="B209" s="324" t="s">
        <v>448</v>
      </c>
      <c r="C209" s="324"/>
      <c r="D209" s="324"/>
      <c r="E209" s="324"/>
      <c r="F209" s="324"/>
      <c r="G209" s="324"/>
    </row>
    <row r="210" spans="1:7" ht="409.6">
      <c r="A210" s="294"/>
      <c r="B210" s="294"/>
      <c r="C210" s="294"/>
      <c r="D210" s="294"/>
      <c r="E210" s="294"/>
      <c r="F210" s="294"/>
      <c r="G210" s="294"/>
    </row>
  </sheetData>
  <mergeCells count="208">
    <mergeCell ref="B199:G199"/>
    <mergeCell ref="A200:G200"/>
    <mergeCell ref="A178:G178"/>
    <mergeCell ref="A179:G179"/>
    <mergeCell ref="A180:G180"/>
    <mergeCell ref="B181:G181"/>
    <mergeCell ref="A210:G210"/>
    <mergeCell ref="A202:G202"/>
    <mergeCell ref="B203:G203"/>
    <mergeCell ref="A204:G204"/>
    <mergeCell ref="B205:G205"/>
    <mergeCell ref="A206:G206"/>
    <mergeCell ref="B207:G207"/>
    <mergeCell ref="B195:G195"/>
    <mergeCell ref="A196:G196"/>
    <mergeCell ref="B197:G197"/>
    <mergeCell ref="B198:G198"/>
    <mergeCell ref="A208:G208"/>
    <mergeCell ref="B209:G209"/>
    <mergeCell ref="A201:G201"/>
    <mergeCell ref="B194:G194"/>
    <mergeCell ref="A188:G188"/>
    <mergeCell ref="B189:G189"/>
    <mergeCell ref="B190:G190"/>
    <mergeCell ref="B147:G147"/>
    <mergeCell ref="A148:G148"/>
    <mergeCell ref="B149:G149"/>
    <mergeCell ref="A150:G150"/>
    <mergeCell ref="B175:G175"/>
    <mergeCell ref="A176:G176"/>
    <mergeCell ref="B177:G177"/>
    <mergeCell ref="A154:G154"/>
    <mergeCell ref="B155:G155"/>
    <mergeCell ref="B171:G171"/>
    <mergeCell ref="A172:G172"/>
    <mergeCell ref="B173:G173"/>
    <mergeCell ref="A174:G174"/>
    <mergeCell ref="B191:G191"/>
    <mergeCell ref="A192:G192"/>
    <mergeCell ref="B193:G193"/>
    <mergeCell ref="B182:G182"/>
    <mergeCell ref="B183:G183"/>
    <mergeCell ref="A184:G184"/>
    <mergeCell ref="B185:G185"/>
    <mergeCell ref="B186:G186"/>
    <mergeCell ref="B187:G187"/>
    <mergeCell ref="D129:D133"/>
    <mergeCell ref="E129:E133"/>
    <mergeCell ref="A168:G168"/>
    <mergeCell ref="B169:G169"/>
    <mergeCell ref="A170:G170"/>
    <mergeCell ref="B151:G151"/>
    <mergeCell ref="A152:G152"/>
    <mergeCell ref="B153:G153"/>
    <mergeCell ref="A162:G162"/>
    <mergeCell ref="B163:G163"/>
    <mergeCell ref="A164:G164"/>
    <mergeCell ref="B165:G165"/>
    <mergeCell ref="A166:G166"/>
    <mergeCell ref="B167:G167"/>
    <mergeCell ref="A156:G156"/>
    <mergeCell ref="B157:G157"/>
    <mergeCell ref="A158:G158"/>
    <mergeCell ref="B159:G159"/>
    <mergeCell ref="A160:G160"/>
    <mergeCell ref="B161:G161"/>
    <mergeCell ref="A142:G142"/>
    <mergeCell ref="B143:G143"/>
    <mergeCell ref="A144:G144"/>
    <mergeCell ref="B145:G145"/>
    <mergeCell ref="A146:G146"/>
    <mergeCell ref="A111:A115"/>
    <mergeCell ref="B111:B115"/>
    <mergeCell ref="C111:C115"/>
    <mergeCell ref="D111:D115"/>
    <mergeCell ref="E111:E115"/>
    <mergeCell ref="A135:A139"/>
    <mergeCell ref="B135:B139"/>
    <mergeCell ref="C135:C139"/>
    <mergeCell ref="D135:D139"/>
    <mergeCell ref="E135:E139"/>
    <mergeCell ref="A141:G141"/>
    <mergeCell ref="A123:A127"/>
    <mergeCell ref="B123:B127"/>
    <mergeCell ref="C123:C127"/>
    <mergeCell ref="D123:D127"/>
    <mergeCell ref="E123:E127"/>
    <mergeCell ref="A129:A133"/>
    <mergeCell ref="B129:B133"/>
    <mergeCell ref="C129:C133"/>
    <mergeCell ref="A117:A121"/>
    <mergeCell ref="B117:B121"/>
    <mergeCell ref="C117:C121"/>
    <mergeCell ref="D117:D121"/>
    <mergeCell ref="E117:E121"/>
    <mergeCell ref="A99:A103"/>
    <mergeCell ref="B99:B103"/>
    <mergeCell ref="C99:C103"/>
    <mergeCell ref="D99:D103"/>
    <mergeCell ref="E99:E103"/>
    <mergeCell ref="A105:A109"/>
    <mergeCell ref="B105:B109"/>
    <mergeCell ref="C105:C109"/>
    <mergeCell ref="D105:D109"/>
    <mergeCell ref="E105:E109"/>
    <mergeCell ref="A87:A91"/>
    <mergeCell ref="B87:B91"/>
    <mergeCell ref="C87:C91"/>
    <mergeCell ref="D87:D91"/>
    <mergeCell ref="E87:E91"/>
    <mergeCell ref="A93:A97"/>
    <mergeCell ref="B93:B97"/>
    <mergeCell ref="C93:C97"/>
    <mergeCell ref="D93:D97"/>
    <mergeCell ref="E93:E97"/>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49:A53"/>
    <mergeCell ref="B49:B53"/>
    <mergeCell ref="C49:C53"/>
    <mergeCell ref="D49:D53"/>
    <mergeCell ref="E49:E53"/>
    <mergeCell ref="A22:B22"/>
    <mergeCell ref="C22:D22"/>
    <mergeCell ref="A23:B23"/>
    <mergeCell ref="C23:D23"/>
    <mergeCell ref="A24:G24"/>
    <mergeCell ref="A41:G41"/>
    <mergeCell ref="A55:G55"/>
    <mergeCell ref="A56:E56"/>
    <mergeCell ref="F56:G56"/>
    <mergeCell ref="A57:A61"/>
    <mergeCell ref="B57:B61"/>
    <mergeCell ref="C57:C61"/>
    <mergeCell ref="D57:D61"/>
    <mergeCell ref="E57:E61"/>
    <mergeCell ref="A26:E26"/>
    <mergeCell ref="F26:G26"/>
    <mergeCell ref="A27:A31"/>
    <mergeCell ref="B27:B31"/>
    <mergeCell ref="C27:C31"/>
    <mergeCell ref="D27:D31"/>
    <mergeCell ref="E27:E31"/>
    <mergeCell ref="A43:A47"/>
    <mergeCell ref="B43:B47"/>
    <mergeCell ref="C43:C47"/>
    <mergeCell ref="D43:D47"/>
    <mergeCell ref="E43:E47"/>
    <mergeCell ref="A42:E42"/>
    <mergeCell ref="F42:G42"/>
    <mergeCell ref="D35:D39"/>
    <mergeCell ref="E35:E39"/>
    <mergeCell ref="A1:C1"/>
    <mergeCell ref="D1:G1"/>
    <mergeCell ref="A2:G2"/>
    <mergeCell ref="A3:G3"/>
    <mergeCell ref="A4:C4"/>
    <mergeCell ref="C15:G15"/>
    <mergeCell ref="A16:B16"/>
    <mergeCell ref="C16:G16"/>
    <mergeCell ref="A17:B17"/>
    <mergeCell ref="C17:G17"/>
    <mergeCell ref="D4:G4"/>
    <mergeCell ref="A5:C5"/>
    <mergeCell ref="D5:G5"/>
    <mergeCell ref="A6:C6"/>
    <mergeCell ref="D6:G6"/>
    <mergeCell ref="A7:C7"/>
    <mergeCell ref="A13:G13"/>
    <mergeCell ref="A14:G14"/>
    <mergeCell ref="A15:B15"/>
    <mergeCell ref="D7:G7"/>
    <mergeCell ref="A8:G8"/>
    <mergeCell ref="A9:G9"/>
    <mergeCell ref="A10:G10"/>
    <mergeCell ref="A11:G11"/>
    <mergeCell ref="A12:G12"/>
    <mergeCell ref="A18:B18"/>
    <mergeCell ref="C18:G18"/>
    <mergeCell ref="A33:G33"/>
    <mergeCell ref="A34:E34"/>
    <mergeCell ref="F34:G34"/>
    <mergeCell ref="A35:A39"/>
    <mergeCell ref="B35:B39"/>
    <mergeCell ref="C35:C39"/>
    <mergeCell ref="A25:G25"/>
    <mergeCell ref="A19:G19"/>
    <mergeCell ref="A20:B21"/>
    <mergeCell ref="C20:D20"/>
    <mergeCell ref="C21:D21"/>
  </mergeCells>
  <conditionalFormatting sqref="D48">
    <cfRule type="cellIs" dxfId="38" priority="6" operator="equal">
      <formula>"Seleccionar"</formula>
    </cfRule>
  </conditionalFormatting>
  <conditionalFormatting sqref="D54">
    <cfRule type="cellIs" dxfId="37" priority="5" operator="equal">
      <formula>"Seleccionar"</formula>
    </cfRule>
  </conditionalFormatting>
  <conditionalFormatting sqref="D40">
    <cfRule type="cellIs" dxfId="36" priority="4" operator="equal">
      <formula>"Seleccionar"</formula>
    </cfRule>
  </conditionalFormatting>
  <conditionalFormatting sqref="E68">
    <cfRule type="cellIs" dxfId="35" priority="3" operator="equal">
      <formula>"Seleccionar"</formula>
    </cfRule>
  </conditionalFormatting>
  <conditionalFormatting sqref="D140 D134">
    <cfRule type="cellIs" dxfId="34" priority="2" operator="equal">
      <formula>"Seleccionar"</formula>
    </cfRule>
  </conditionalFormatting>
  <conditionalFormatting sqref="E140 E134">
    <cfRule type="cellIs" dxfId="33"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sheetPr>
  <dimension ref="A1:H206"/>
  <sheetViews>
    <sheetView showGridLines="0" zoomScale="70" zoomScaleNormal="70" workbookViewId="0">
      <selection activeCell="C15" sqref="C15:G15"/>
    </sheetView>
  </sheetViews>
  <sheetFormatPr baseColWidth="10" defaultColWidth="11.42578125" defaultRowHeight="16.5"/>
  <cols>
    <col min="1" max="1" width="38.7109375" style="94" customWidth="1"/>
    <col min="2" max="2" width="39.42578125" style="94" customWidth="1"/>
    <col min="3" max="3" width="39.28515625" style="94" customWidth="1"/>
    <col min="4" max="4" width="20.28515625" style="94" customWidth="1"/>
    <col min="5" max="5" width="29.85546875" style="94" customWidth="1"/>
    <col min="6" max="6" width="26.140625" style="94" customWidth="1"/>
    <col min="7" max="7" width="15.140625" style="94" customWidth="1"/>
    <col min="8" max="8" width="11.42578125" style="99"/>
    <col min="9" max="16384" width="11.42578125" style="94"/>
  </cols>
  <sheetData>
    <row r="1" spans="1:7" ht="17.25" thickBot="1">
      <c r="A1" s="354" t="s">
        <v>0</v>
      </c>
      <c r="B1" s="354"/>
      <c r="C1" s="354"/>
      <c r="D1" s="288" t="s">
        <v>914</v>
      </c>
      <c r="E1" s="288"/>
      <c r="F1" s="288"/>
      <c r="G1" s="288"/>
    </row>
    <row r="2" spans="1:7" ht="17.25" thickTop="1">
      <c r="A2" s="355"/>
      <c r="B2" s="355"/>
      <c r="C2" s="355"/>
      <c r="D2" s="355"/>
      <c r="E2" s="355"/>
      <c r="F2" s="355"/>
      <c r="G2" s="355"/>
    </row>
    <row r="3" spans="1:7">
      <c r="A3" s="356" t="s">
        <v>1</v>
      </c>
      <c r="B3" s="356"/>
      <c r="C3" s="356"/>
      <c r="D3" s="356"/>
      <c r="E3" s="356"/>
      <c r="F3" s="356"/>
      <c r="G3" s="356"/>
    </row>
    <row r="4" spans="1:7">
      <c r="A4" s="356" t="s">
        <v>2</v>
      </c>
      <c r="B4" s="356"/>
      <c r="C4" s="356"/>
      <c r="D4" s="286" t="s">
        <v>105</v>
      </c>
      <c r="E4" s="286"/>
      <c r="F4" s="286"/>
      <c r="G4" s="286"/>
    </row>
    <row r="5" spans="1:7">
      <c r="A5" s="356" t="s">
        <v>3</v>
      </c>
      <c r="B5" s="356"/>
      <c r="C5" s="356"/>
      <c r="D5" s="286" t="s">
        <v>48</v>
      </c>
      <c r="E5" s="286"/>
      <c r="F5" s="286"/>
      <c r="G5" s="286"/>
    </row>
    <row r="6" spans="1:7">
      <c r="A6" s="356" t="s">
        <v>4</v>
      </c>
      <c r="B6" s="356"/>
      <c r="C6" s="356"/>
      <c r="D6" s="286" t="s">
        <v>49</v>
      </c>
      <c r="E6" s="286"/>
      <c r="F6" s="286"/>
      <c r="G6" s="286"/>
    </row>
    <row r="7" spans="1:7">
      <c r="A7" s="283" t="s">
        <v>43</v>
      </c>
      <c r="B7" s="284"/>
      <c r="C7" s="285"/>
      <c r="D7" s="286" t="s">
        <v>554</v>
      </c>
      <c r="E7" s="286"/>
      <c r="F7" s="286"/>
      <c r="G7" s="286"/>
    </row>
    <row r="8" spans="1:7">
      <c r="A8" s="291" t="s">
        <v>5</v>
      </c>
      <c r="B8" s="292"/>
      <c r="C8" s="292"/>
      <c r="D8" s="292"/>
      <c r="E8" s="292"/>
      <c r="F8" s="292"/>
      <c r="G8" s="293"/>
    </row>
    <row r="9" spans="1:7">
      <c r="A9" s="351" t="s">
        <v>45</v>
      </c>
      <c r="B9" s="351"/>
      <c r="C9" s="351"/>
      <c r="D9" s="351"/>
      <c r="E9" s="351"/>
      <c r="F9" s="351"/>
      <c r="G9" s="351"/>
    </row>
    <row r="10" spans="1:7">
      <c r="A10" s="351" t="s">
        <v>46</v>
      </c>
      <c r="B10" s="351"/>
      <c r="C10" s="351"/>
      <c r="D10" s="351"/>
      <c r="E10" s="351"/>
      <c r="F10" s="351"/>
      <c r="G10" s="351"/>
    </row>
    <row r="11" spans="1:7">
      <c r="A11" s="286" t="s">
        <v>106</v>
      </c>
      <c r="B11" s="286"/>
      <c r="C11" s="286"/>
      <c r="D11" s="286"/>
      <c r="E11" s="286"/>
      <c r="F11" s="286"/>
      <c r="G11" s="286"/>
    </row>
    <row r="12" spans="1:7">
      <c r="A12" s="286" t="s">
        <v>47</v>
      </c>
      <c r="B12" s="286"/>
      <c r="C12" s="286"/>
      <c r="D12" s="286"/>
      <c r="E12" s="286"/>
      <c r="F12" s="286"/>
      <c r="G12" s="286"/>
    </row>
    <row r="13" spans="1:7">
      <c r="A13" s="286" t="s">
        <v>107</v>
      </c>
      <c r="B13" s="286"/>
      <c r="C13" s="286"/>
      <c r="D13" s="286"/>
      <c r="E13" s="286"/>
      <c r="F13" s="286"/>
      <c r="G13" s="286"/>
    </row>
    <row r="14" spans="1:7">
      <c r="A14" s="351" t="s">
        <v>6</v>
      </c>
      <c r="B14" s="351"/>
      <c r="C14" s="351"/>
      <c r="D14" s="351"/>
      <c r="E14" s="351"/>
      <c r="F14" s="351"/>
      <c r="G14" s="351"/>
    </row>
    <row r="15" spans="1:7">
      <c r="A15" s="351" t="s">
        <v>7</v>
      </c>
      <c r="B15" s="351"/>
      <c r="C15" s="286" t="s">
        <v>44</v>
      </c>
      <c r="D15" s="286"/>
      <c r="E15" s="286"/>
      <c r="F15" s="286"/>
      <c r="G15" s="286"/>
    </row>
    <row r="16" spans="1:7">
      <c r="A16" s="351" t="s">
        <v>8</v>
      </c>
      <c r="B16" s="351"/>
      <c r="C16" s="286" t="s">
        <v>52</v>
      </c>
      <c r="D16" s="286"/>
      <c r="E16" s="286"/>
      <c r="F16" s="286"/>
      <c r="G16" s="286"/>
    </row>
    <row r="17" spans="1:7" s="99" customFormat="1">
      <c r="A17" s="351" t="s">
        <v>9</v>
      </c>
      <c r="B17" s="351"/>
      <c r="C17" s="286" t="s">
        <v>54</v>
      </c>
      <c r="D17" s="286"/>
      <c r="E17" s="286"/>
      <c r="F17" s="286"/>
      <c r="G17" s="286"/>
    </row>
    <row r="18" spans="1:7" s="99" customFormat="1">
      <c r="A18" s="351" t="s">
        <v>10</v>
      </c>
      <c r="B18" s="351"/>
      <c r="C18" s="286" t="s">
        <v>53</v>
      </c>
      <c r="D18" s="286"/>
      <c r="E18" s="286"/>
      <c r="F18" s="286"/>
      <c r="G18" s="286"/>
    </row>
    <row r="19" spans="1:7" s="99" customFormat="1">
      <c r="A19" s="260" t="s">
        <v>11</v>
      </c>
      <c r="B19" s="260"/>
      <c r="C19" s="275"/>
      <c r="D19" s="275"/>
      <c r="E19" s="275"/>
      <c r="F19" s="275"/>
      <c r="G19" s="275"/>
    </row>
    <row r="20" spans="1:7" s="99" customFormat="1">
      <c r="A20" s="357"/>
      <c r="B20" s="358"/>
      <c r="C20" s="278" t="s">
        <v>12</v>
      </c>
      <c r="D20" s="279"/>
      <c r="E20" s="73" t="s">
        <v>13</v>
      </c>
      <c r="F20" s="73" t="s">
        <v>14</v>
      </c>
      <c r="G20" s="48" t="s">
        <v>15</v>
      </c>
    </row>
    <row r="21" spans="1:7" s="99" customFormat="1">
      <c r="A21" s="357"/>
      <c r="B21" s="358"/>
      <c r="C21" s="280" t="s">
        <v>16</v>
      </c>
      <c r="D21" s="281"/>
      <c r="E21" s="75" t="s">
        <v>16</v>
      </c>
      <c r="F21" s="75" t="s">
        <v>16</v>
      </c>
      <c r="G21" s="49" t="s">
        <v>17</v>
      </c>
    </row>
    <row r="22" spans="1:7" s="99" customFormat="1">
      <c r="A22" s="267" t="s">
        <v>104</v>
      </c>
      <c r="B22" s="267"/>
      <c r="C22" s="269">
        <f>'E002'!B20</f>
        <v>213.08735799999999</v>
      </c>
      <c r="D22" s="269"/>
      <c r="E22" s="173">
        <f>'E002'!C20</f>
        <v>213.08735799999999</v>
      </c>
      <c r="F22" s="173">
        <f>'E002'!D20</f>
        <v>197.54717299999999</v>
      </c>
      <c r="G22" s="145">
        <f>F22/C22*100</f>
        <v>92.707129533231154</v>
      </c>
    </row>
    <row r="23" spans="1:7" s="99" customFormat="1">
      <c r="A23" s="267" t="s">
        <v>18</v>
      </c>
      <c r="B23" s="267"/>
      <c r="C23" s="271">
        <f>'E002'!B21</f>
        <v>197.54717299999999</v>
      </c>
      <c r="D23" s="271"/>
      <c r="E23" s="143">
        <f>'E002'!C21</f>
        <v>197.54717299999999</v>
      </c>
      <c r="F23" s="173">
        <f>'E002'!D21</f>
        <v>197.54717299999999</v>
      </c>
      <c r="G23" s="145">
        <f>F23/C23*100</f>
        <v>100</v>
      </c>
    </row>
    <row r="24" spans="1:7" s="99" customFormat="1">
      <c r="A24" s="260" t="s">
        <v>19</v>
      </c>
      <c r="B24" s="260"/>
      <c r="C24" s="260"/>
      <c r="D24" s="260"/>
      <c r="E24" s="260"/>
      <c r="F24" s="260"/>
      <c r="G24" s="260"/>
    </row>
    <row r="25" spans="1:7" s="99" customFormat="1">
      <c r="A25" s="273" t="s">
        <v>38</v>
      </c>
      <c r="B25" s="273"/>
      <c r="C25" s="273"/>
      <c r="D25" s="273"/>
      <c r="E25" s="273"/>
      <c r="F25" s="273"/>
      <c r="G25" s="273"/>
    </row>
    <row r="26" spans="1:7" s="99" customFormat="1">
      <c r="A26" s="268" t="s">
        <v>20</v>
      </c>
      <c r="B26" s="268"/>
      <c r="C26" s="268"/>
      <c r="D26" s="268"/>
      <c r="E26" s="268"/>
      <c r="F26" s="268" t="s">
        <v>21</v>
      </c>
      <c r="G26" s="268"/>
    </row>
    <row r="27" spans="1:7" s="99" customFormat="1">
      <c r="A27" s="267" t="s">
        <v>22</v>
      </c>
      <c r="B27" s="267" t="s">
        <v>23</v>
      </c>
      <c r="C27" s="267" t="s">
        <v>30</v>
      </c>
      <c r="D27" s="267" t="s">
        <v>24</v>
      </c>
      <c r="E27" s="267" t="s">
        <v>25</v>
      </c>
      <c r="F27" s="29" t="s">
        <v>26</v>
      </c>
      <c r="G27" s="42">
        <v>1</v>
      </c>
    </row>
    <row r="28" spans="1:7" s="99" customFormat="1">
      <c r="A28" s="267"/>
      <c r="B28" s="267"/>
      <c r="C28" s="267"/>
      <c r="D28" s="267"/>
      <c r="E28" s="267"/>
      <c r="F28" s="21" t="s">
        <v>34</v>
      </c>
      <c r="G28" s="43">
        <v>1</v>
      </c>
    </row>
    <row r="29" spans="1:7" s="99" customFormat="1">
      <c r="A29" s="267"/>
      <c r="B29" s="267"/>
      <c r="C29" s="267"/>
      <c r="D29" s="267"/>
      <c r="E29" s="267"/>
      <c r="F29" s="29" t="s">
        <v>27</v>
      </c>
      <c r="G29" s="42">
        <v>1</v>
      </c>
    </row>
    <row r="30" spans="1:7" s="99" customFormat="1">
      <c r="A30" s="267"/>
      <c r="B30" s="267"/>
      <c r="C30" s="267"/>
      <c r="D30" s="267"/>
      <c r="E30" s="267"/>
      <c r="F30" s="21" t="s">
        <v>35</v>
      </c>
      <c r="G30" s="42">
        <v>1</v>
      </c>
    </row>
    <row r="31" spans="1:7" s="99" customFormat="1">
      <c r="A31" s="267"/>
      <c r="B31" s="267"/>
      <c r="C31" s="267"/>
      <c r="D31" s="267"/>
      <c r="E31" s="267"/>
      <c r="F31" s="29" t="s">
        <v>28</v>
      </c>
      <c r="G31" s="42">
        <v>1.1200000000000001</v>
      </c>
    </row>
    <row r="32" spans="1:7" s="99" customFormat="1" ht="165">
      <c r="A32" s="69" t="s">
        <v>108</v>
      </c>
      <c r="B32" s="69" t="s">
        <v>109</v>
      </c>
      <c r="C32" s="69" t="s">
        <v>110</v>
      </c>
      <c r="D32" s="69" t="s">
        <v>61</v>
      </c>
      <c r="E32" s="69" t="s">
        <v>62</v>
      </c>
      <c r="F32" s="29" t="s">
        <v>39</v>
      </c>
      <c r="G32" s="42">
        <f>(G31*100)/G28</f>
        <v>112.00000000000001</v>
      </c>
    </row>
    <row r="33" spans="1:8">
      <c r="A33" s="268" t="s">
        <v>40</v>
      </c>
      <c r="B33" s="268"/>
      <c r="C33" s="268"/>
      <c r="D33" s="268"/>
      <c r="E33" s="268"/>
      <c r="F33" s="268"/>
      <c r="G33" s="268"/>
    </row>
    <row r="34" spans="1:8">
      <c r="A34" s="268" t="s">
        <v>20</v>
      </c>
      <c r="B34" s="268"/>
      <c r="C34" s="268"/>
      <c r="D34" s="268"/>
      <c r="E34" s="268"/>
      <c r="F34" s="268" t="s">
        <v>21</v>
      </c>
      <c r="G34" s="268"/>
    </row>
    <row r="35" spans="1:8">
      <c r="A35" s="267" t="s">
        <v>22</v>
      </c>
      <c r="B35" s="267" t="s">
        <v>23</v>
      </c>
      <c r="C35" s="267" t="s">
        <v>30</v>
      </c>
      <c r="D35" s="267" t="s">
        <v>24</v>
      </c>
      <c r="E35" s="267" t="s">
        <v>25</v>
      </c>
      <c r="F35" s="29" t="s">
        <v>26</v>
      </c>
      <c r="G35" s="42">
        <v>70</v>
      </c>
    </row>
    <row r="36" spans="1:8">
      <c r="A36" s="267"/>
      <c r="B36" s="267"/>
      <c r="C36" s="267"/>
      <c r="D36" s="267"/>
      <c r="E36" s="267"/>
      <c r="F36" s="21" t="s">
        <v>34</v>
      </c>
      <c r="G36" s="33">
        <v>70</v>
      </c>
    </row>
    <row r="37" spans="1:8">
      <c r="A37" s="267"/>
      <c r="B37" s="267"/>
      <c r="C37" s="267"/>
      <c r="D37" s="267"/>
      <c r="E37" s="267"/>
      <c r="F37" s="21" t="s">
        <v>27</v>
      </c>
      <c r="G37" s="42">
        <v>70</v>
      </c>
    </row>
    <row r="38" spans="1:8" ht="409.6">
      <c r="A38" s="267"/>
      <c r="B38" s="267"/>
      <c r="C38" s="267"/>
      <c r="D38" s="267"/>
      <c r="E38" s="267"/>
      <c r="F38" s="21" t="s">
        <v>35</v>
      </c>
      <c r="G38" s="42">
        <v>70</v>
      </c>
    </row>
    <row r="39" spans="1:8" ht="409.6">
      <c r="A39" s="267"/>
      <c r="B39" s="267"/>
      <c r="C39" s="267"/>
      <c r="D39" s="267"/>
      <c r="E39" s="267"/>
      <c r="F39" s="21" t="s">
        <v>28</v>
      </c>
      <c r="G39" s="42">
        <v>18</v>
      </c>
    </row>
    <row r="40" spans="1:8" s="23" customFormat="1" ht="148.5">
      <c r="A40" s="69" t="s">
        <v>518</v>
      </c>
      <c r="B40" s="69" t="s">
        <v>553</v>
      </c>
      <c r="C40" s="98" t="s">
        <v>552</v>
      </c>
      <c r="D40" s="98" t="s">
        <v>64</v>
      </c>
      <c r="E40" s="97" t="s">
        <v>73</v>
      </c>
      <c r="F40" s="21" t="s">
        <v>37</v>
      </c>
      <c r="G40" s="91">
        <f>(G39*100)/G36</f>
        <v>25.714285714285715</v>
      </c>
      <c r="H40" s="22"/>
    </row>
    <row r="41" spans="1:8" ht="409.6">
      <c r="A41" s="268" t="s">
        <v>41</v>
      </c>
      <c r="B41" s="268"/>
      <c r="C41" s="268"/>
      <c r="D41" s="268"/>
      <c r="E41" s="268"/>
      <c r="F41" s="268"/>
      <c r="G41" s="268"/>
    </row>
    <row r="42" spans="1:8" ht="409.6">
      <c r="A42" s="268" t="s">
        <v>20</v>
      </c>
      <c r="B42" s="268"/>
      <c r="C42" s="268"/>
      <c r="D42" s="268"/>
      <c r="E42" s="268"/>
      <c r="F42" s="268" t="s">
        <v>21</v>
      </c>
      <c r="G42" s="268"/>
    </row>
    <row r="43" spans="1:8" ht="409.6">
      <c r="A43" s="267" t="s">
        <v>22</v>
      </c>
      <c r="B43" s="267" t="s">
        <v>23</v>
      </c>
      <c r="C43" s="267" t="s">
        <v>30</v>
      </c>
      <c r="D43" s="267" t="s">
        <v>24</v>
      </c>
      <c r="E43" s="267" t="s">
        <v>25</v>
      </c>
      <c r="F43" s="21" t="s">
        <v>26</v>
      </c>
      <c r="G43" s="43">
        <v>85</v>
      </c>
    </row>
    <row r="44" spans="1:8" ht="409.6">
      <c r="A44" s="267"/>
      <c r="B44" s="267"/>
      <c r="C44" s="267"/>
      <c r="D44" s="267"/>
      <c r="E44" s="267"/>
      <c r="F44" s="21" t="s">
        <v>34</v>
      </c>
      <c r="G44" s="44">
        <v>85</v>
      </c>
    </row>
    <row r="45" spans="1:8" ht="409.6">
      <c r="A45" s="267"/>
      <c r="B45" s="267"/>
      <c r="C45" s="267"/>
      <c r="D45" s="267"/>
      <c r="E45" s="267"/>
      <c r="F45" s="21" t="s">
        <v>27</v>
      </c>
      <c r="G45" s="43">
        <v>85</v>
      </c>
    </row>
    <row r="46" spans="1:8" ht="409.6">
      <c r="A46" s="267"/>
      <c r="B46" s="267"/>
      <c r="C46" s="267"/>
      <c r="D46" s="267"/>
      <c r="E46" s="267"/>
      <c r="F46" s="21" t="s">
        <v>35</v>
      </c>
      <c r="G46" s="43">
        <v>85</v>
      </c>
    </row>
    <row r="47" spans="1:8" ht="409.6">
      <c r="A47" s="267"/>
      <c r="B47" s="267"/>
      <c r="C47" s="267"/>
      <c r="D47" s="267"/>
      <c r="E47" s="267"/>
      <c r="F47" s="21" t="s">
        <v>28</v>
      </c>
      <c r="G47" s="43">
        <v>86</v>
      </c>
    </row>
    <row r="48" spans="1:8" ht="115.5">
      <c r="A48" s="150" t="s">
        <v>858</v>
      </c>
      <c r="B48" s="359" t="s">
        <v>551</v>
      </c>
      <c r="C48" s="98" t="s">
        <v>550</v>
      </c>
      <c r="D48" s="98" t="s">
        <v>64</v>
      </c>
      <c r="E48" s="150" t="s">
        <v>68</v>
      </c>
      <c r="F48" s="21" t="s">
        <v>37</v>
      </c>
      <c r="G48" s="92">
        <f>(G47*100)/G44</f>
        <v>101.17647058823529</v>
      </c>
    </row>
    <row r="49" spans="1:8" ht="409.6">
      <c r="A49" s="267" t="s">
        <v>22</v>
      </c>
      <c r="B49" s="360"/>
      <c r="C49" s="267" t="s">
        <v>30</v>
      </c>
      <c r="D49" s="267" t="s">
        <v>24</v>
      </c>
      <c r="E49" s="267" t="s">
        <v>25</v>
      </c>
      <c r="F49" s="21" t="s">
        <v>26</v>
      </c>
      <c r="G49" s="85">
        <v>100</v>
      </c>
    </row>
    <row r="50" spans="1:8" ht="409.6">
      <c r="A50" s="267"/>
      <c r="B50" s="360"/>
      <c r="C50" s="267"/>
      <c r="D50" s="267"/>
      <c r="E50" s="267"/>
      <c r="F50" s="21" t="s">
        <v>34</v>
      </c>
      <c r="G50" s="85">
        <v>100</v>
      </c>
    </row>
    <row r="51" spans="1:8" ht="409.6">
      <c r="A51" s="267"/>
      <c r="B51" s="360"/>
      <c r="C51" s="267"/>
      <c r="D51" s="267"/>
      <c r="E51" s="267"/>
      <c r="F51" s="21" t="s">
        <v>27</v>
      </c>
      <c r="G51" s="85">
        <v>100</v>
      </c>
    </row>
    <row r="52" spans="1:8" ht="409.6">
      <c r="A52" s="267"/>
      <c r="B52" s="360"/>
      <c r="C52" s="267"/>
      <c r="D52" s="267"/>
      <c r="E52" s="267"/>
      <c r="F52" s="21" t="s">
        <v>35</v>
      </c>
      <c r="G52" s="85">
        <v>100</v>
      </c>
    </row>
    <row r="53" spans="1:8" ht="409.6">
      <c r="A53" s="267"/>
      <c r="B53" s="360"/>
      <c r="C53" s="267"/>
      <c r="D53" s="267"/>
      <c r="E53" s="267"/>
      <c r="F53" s="21" t="s">
        <v>28</v>
      </c>
      <c r="G53" s="85">
        <v>92</v>
      </c>
    </row>
    <row r="54" spans="1:8" s="23" customFormat="1" ht="132">
      <c r="A54" s="150" t="s">
        <v>859</v>
      </c>
      <c r="B54" s="361"/>
      <c r="C54" s="98" t="s">
        <v>860</v>
      </c>
      <c r="D54" s="98" t="s">
        <v>64</v>
      </c>
      <c r="E54" s="69" t="s">
        <v>62</v>
      </c>
      <c r="F54" s="21" t="s">
        <v>37</v>
      </c>
      <c r="G54" s="85">
        <f>(G53*100)/G50</f>
        <v>92</v>
      </c>
      <c r="H54" s="22"/>
    </row>
    <row r="55" spans="1:8" ht="409.6">
      <c r="A55" s="267" t="s">
        <v>22</v>
      </c>
      <c r="B55" s="267" t="s">
        <v>23</v>
      </c>
      <c r="C55" s="267" t="s">
        <v>30</v>
      </c>
      <c r="D55" s="267" t="s">
        <v>24</v>
      </c>
      <c r="E55" s="267" t="s">
        <v>25</v>
      </c>
      <c r="F55" s="21" t="s">
        <v>26</v>
      </c>
      <c r="G55" s="44" t="s">
        <v>549</v>
      </c>
    </row>
    <row r="56" spans="1:8" ht="409.6">
      <c r="A56" s="267"/>
      <c r="B56" s="267"/>
      <c r="C56" s="267"/>
      <c r="D56" s="267"/>
      <c r="E56" s="267"/>
      <c r="F56" s="21" t="s">
        <v>34</v>
      </c>
      <c r="G56" s="44" t="s">
        <v>549</v>
      </c>
    </row>
    <row r="57" spans="1:8" ht="409.6">
      <c r="A57" s="267"/>
      <c r="B57" s="267"/>
      <c r="C57" s="267"/>
      <c r="D57" s="267"/>
      <c r="E57" s="267"/>
      <c r="F57" s="21" t="s">
        <v>27</v>
      </c>
      <c r="G57" s="43">
        <v>0.85</v>
      </c>
    </row>
    <row r="58" spans="1:8" ht="409.6">
      <c r="A58" s="267"/>
      <c r="B58" s="267"/>
      <c r="C58" s="267"/>
      <c r="D58" s="267"/>
      <c r="E58" s="267"/>
      <c r="F58" s="21" t="s">
        <v>35</v>
      </c>
      <c r="G58" s="43">
        <v>0.85</v>
      </c>
    </row>
    <row r="59" spans="1:8" ht="409.6">
      <c r="A59" s="267"/>
      <c r="B59" s="267"/>
      <c r="C59" s="267"/>
      <c r="D59" s="267"/>
      <c r="E59" s="267"/>
      <c r="F59" s="21" t="s">
        <v>28</v>
      </c>
      <c r="G59" s="43" t="s">
        <v>522</v>
      </c>
    </row>
    <row r="60" spans="1:8" s="23" customFormat="1" ht="181.5">
      <c r="A60" s="69" t="s">
        <v>548</v>
      </c>
      <c r="B60" s="69" t="s">
        <v>547</v>
      </c>
      <c r="C60" s="24" t="s">
        <v>546</v>
      </c>
      <c r="D60" s="98" t="s">
        <v>71</v>
      </c>
      <c r="E60" s="97" t="s">
        <v>62</v>
      </c>
      <c r="F60" s="21" t="s">
        <v>37</v>
      </c>
      <c r="G60" s="43" t="s">
        <v>522</v>
      </c>
      <c r="H60" s="22"/>
    </row>
    <row r="61" spans="1:8" ht="409.6">
      <c r="A61" s="268" t="s">
        <v>42</v>
      </c>
      <c r="B61" s="268"/>
      <c r="C61" s="268"/>
      <c r="D61" s="268"/>
      <c r="E61" s="268"/>
      <c r="F61" s="268"/>
      <c r="G61" s="268"/>
    </row>
    <row r="62" spans="1:8" ht="409.6">
      <c r="A62" s="268" t="s">
        <v>20</v>
      </c>
      <c r="B62" s="268"/>
      <c r="C62" s="268"/>
      <c r="D62" s="268"/>
      <c r="E62" s="268"/>
      <c r="F62" s="268" t="s">
        <v>21</v>
      </c>
      <c r="G62" s="268"/>
    </row>
    <row r="63" spans="1:8" ht="409.6">
      <c r="A63" s="267" t="s">
        <v>22</v>
      </c>
      <c r="B63" s="267" t="s">
        <v>23</v>
      </c>
      <c r="C63" s="267" t="s">
        <v>30</v>
      </c>
      <c r="D63" s="267" t="s">
        <v>24</v>
      </c>
      <c r="E63" s="267" t="s">
        <v>25</v>
      </c>
      <c r="F63" s="21" t="s">
        <v>26</v>
      </c>
      <c r="G63" s="43">
        <v>85</v>
      </c>
    </row>
    <row r="64" spans="1:8" ht="409.6">
      <c r="A64" s="267"/>
      <c r="B64" s="267"/>
      <c r="C64" s="267"/>
      <c r="D64" s="267"/>
      <c r="E64" s="267"/>
      <c r="F64" s="21" t="s">
        <v>34</v>
      </c>
      <c r="G64" s="44">
        <v>85</v>
      </c>
    </row>
    <row r="65" spans="1:8" ht="409.6">
      <c r="A65" s="267"/>
      <c r="B65" s="267"/>
      <c r="C65" s="267"/>
      <c r="D65" s="267"/>
      <c r="E65" s="267"/>
      <c r="F65" s="21" t="s">
        <v>27</v>
      </c>
      <c r="G65" s="43">
        <v>85</v>
      </c>
    </row>
    <row r="66" spans="1:8" ht="409.6">
      <c r="A66" s="267"/>
      <c r="B66" s="267"/>
      <c r="C66" s="267"/>
      <c r="D66" s="267"/>
      <c r="E66" s="267"/>
      <c r="F66" s="21" t="s">
        <v>35</v>
      </c>
      <c r="G66" s="43">
        <v>85</v>
      </c>
    </row>
    <row r="67" spans="1:8" ht="409.6">
      <c r="A67" s="267"/>
      <c r="B67" s="267"/>
      <c r="C67" s="267"/>
      <c r="D67" s="267"/>
      <c r="E67" s="267"/>
      <c r="F67" s="21" t="s">
        <v>28</v>
      </c>
      <c r="G67" s="43">
        <v>89</v>
      </c>
    </row>
    <row r="68" spans="1:8" s="23" customFormat="1" ht="33">
      <c r="A68" s="69" t="s">
        <v>545</v>
      </c>
      <c r="B68" s="69" t="s">
        <v>544</v>
      </c>
      <c r="C68" s="24" t="s">
        <v>543</v>
      </c>
      <c r="D68" s="69" t="s">
        <v>64</v>
      </c>
      <c r="E68" s="97" t="s">
        <v>73</v>
      </c>
      <c r="F68" s="21" t="s">
        <v>37</v>
      </c>
      <c r="G68" s="92">
        <f>(G67*100)/G64</f>
        <v>104.70588235294117</v>
      </c>
      <c r="H68" s="22"/>
    </row>
    <row r="69" spans="1:8" ht="409.6">
      <c r="A69" s="267" t="s">
        <v>22</v>
      </c>
      <c r="B69" s="267" t="s">
        <v>23</v>
      </c>
      <c r="C69" s="267" t="s">
        <v>30</v>
      </c>
      <c r="D69" s="267" t="s">
        <v>24</v>
      </c>
      <c r="E69" s="267" t="s">
        <v>25</v>
      </c>
      <c r="F69" s="21" t="s">
        <v>26</v>
      </c>
      <c r="G69" s="43">
        <v>85</v>
      </c>
    </row>
    <row r="70" spans="1:8" ht="409.6">
      <c r="A70" s="267"/>
      <c r="B70" s="267"/>
      <c r="C70" s="267"/>
      <c r="D70" s="267"/>
      <c r="E70" s="267"/>
      <c r="F70" s="21" t="s">
        <v>34</v>
      </c>
      <c r="G70" s="44">
        <v>85</v>
      </c>
    </row>
    <row r="71" spans="1:8" ht="409.6">
      <c r="A71" s="267"/>
      <c r="B71" s="267"/>
      <c r="C71" s="267"/>
      <c r="D71" s="267"/>
      <c r="E71" s="267"/>
      <c r="F71" s="21" t="s">
        <v>27</v>
      </c>
      <c r="G71" s="43">
        <v>85</v>
      </c>
    </row>
    <row r="72" spans="1:8" ht="409.6">
      <c r="A72" s="267"/>
      <c r="B72" s="267"/>
      <c r="C72" s="267"/>
      <c r="D72" s="267"/>
      <c r="E72" s="267"/>
      <c r="F72" s="21" t="s">
        <v>35</v>
      </c>
      <c r="G72" s="43">
        <v>85</v>
      </c>
    </row>
    <row r="73" spans="1:8" ht="409.6">
      <c r="A73" s="267"/>
      <c r="B73" s="267"/>
      <c r="C73" s="267"/>
      <c r="D73" s="267"/>
      <c r="E73" s="267"/>
      <c r="F73" s="21" t="s">
        <v>28</v>
      </c>
      <c r="G73" s="43">
        <v>64</v>
      </c>
    </row>
    <row r="74" spans="1:8" s="23" customFormat="1" ht="33">
      <c r="A74" s="69" t="s">
        <v>861</v>
      </c>
      <c r="B74" s="69" t="s">
        <v>544</v>
      </c>
      <c r="C74" s="24" t="s">
        <v>543</v>
      </c>
      <c r="D74" s="69" t="s">
        <v>64</v>
      </c>
      <c r="E74" s="97" t="s">
        <v>73</v>
      </c>
      <c r="F74" s="21" t="s">
        <v>37</v>
      </c>
      <c r="G74" s="92">
        <f>(G73*100)/G70</f>
        <v>75.294117647058826</v>
      </c>
      <c r="H74" s="22"/>
    </row>
    <row r="75" spans="1:8" ht="409.6">
      <c r="A75" s="267" t="s">
        <v>22</v>
      </c>
      <c r="B75" s="267" t="s">
        <v>23</v>
      </c>
      <c r="C75" s="267" t="s">
        <v>30</v>
      </c>
      <c r="D75" s="267" t="s">
        <v>24</v>
      </c>
      <c r="E75" s="267" t="s">
        <v>25</v>
      </c>
      <c r="F75" s="21" t="s">
        <v>26</v>
      </c>
      <c r="G75" s="43">
        <v>85</v>
      </c>
    </row>
    <row r="76" spans="1:8" ht="409.6">
      <c r="A76" s="267"/>
      <c r="B76" s="267"/>
      <c r="C76" s="267"/>
      <c r="D76" s="267"/>
      <c r="E76" s="267"/>
      <c r="F76" s="21" t="s">
        <v>34</v>
      </c>
      <c r="G76" s="44">
        <v>85</v>
      </c>
    </row>
    <row r="77" spans="1:8" ht="409.6">
      <c r="A77" s="267"/>
      <c r="B77" s="267"/>
      <c r="C77" s="267"/>
      <c r="D77" s="267"/>
      <c r="E77" s="267"/>
      <c r="F77" s="21" t="s">
        <v>27</v>
      </c>
      <c r="G77" s="43">
        <v>85</v>
      </c>
    </row>
    <row r="78" spans="1:8" ht="409.6">
      <c r="A78" s="267"/>
      <c r="B78" s="267"/>
      <c r="C78" s="267"/>
      <c r="D78" s="267"/>
      <c r="E78" s="267"/>
      <c r="F78" s="21" t="s">
        <v>35</v>
      </c>
      <c r="G78" s="43">
        <v>85</v>
      </c>
    </row>
    <row r="79" spans="1:8" ht="409.6">
      <c r="A79" s="267"/>
      <c r="B79" s="267"/>
      <c r="C79" s="267"/>
      <c r="D79" s="267"/>
      <c r="E79" s="267"/>
      <c r="F79" s="21" t="s">
        <v>28</v>
      </c>
      <c r="G79" s="43">
        <v>97</v>
      </c>
    </row>
    <row r="80" spans="1:8" s="23" customFormat="1" ht="49.5">
      <c r="A80" s="69" t="s">
        <v>862</v>
      </c>
      <c r="B80" s="69" t="s">
        <v>544</v>
      </c>
      <c r="C80" s="24" t="s">
        <v>543</v>
      </c>
      <c r="D80" s="69" t="s">
        <v>64</v>
      </c>
      <c r="E80" s="97" t="s">
        <v>73</v>
      </c>
      <c r="F80" s="21" t="s">
        <v>37</v>
      </c>
      <c r="G80" s="92">
        <f>(G79*100)/G76</f>
        <v>114.11764705882354</v>
      </c>
      <c r="H80" s="22"/>
    </row>
    <row r="81" spans="1:8" ht="409.6">
      <c r="A81" s="267" t="s">
        <v>22</v>
      </c>
      <c r="B81" s="267" t="s">
        <v>23</v>
      </c>
      <c r="C81" s="267" t="s">
        <v>30</v>
      </c>
      <c r="D81" s="267" t="s">
        <v>24</v>
      </c>
      <c r="E81" s="267" t="s">
        <v>25</v>
      </c>
      <c r="F81" s="21" t="s">
        <v>26</v>
      </c>
      <c r="G81" s="43">
        <v>9</v>
      </c>
    </row>
    <row r="82" spans="1:8" ht="409.6">
      <c r="A82" s="267"/>
      <c r="B82" s="267"/>
      <c r="C82" s="267"/>
      <c r="D82" s="267"/>
      <c r="E82" s="267"/>
      <c r="F82" s="21" t="s">
        <v>34</v>
      </c>
      <c r="G82" s="43">
        <v>100</v>
      </c>
    </row>
    <row r="83" spans="1:8" ht="409.6">
      <c r="A83" s="267"/>
      <c r="B83" s="267"/>
      <c r="C83" s="267"/>
      <c r="D83" s="267"/>
      <c r="E83" s="267"/>
      <c r="F83" s="21" t="s">
        <v>27</v>
      </c>
      <c r="G83" s="43">
        <v>100</v>
      </c>
    </row>
    <row r="84" spans="1:8" ht="409.6">
      <c r="A84" s="267"/>
      <c r="B84" s="267"/>
      <c r="C84" s="267"/>
      <c r="D84" s="267"/>
      <c r="E84" s="267"/>
      <c r="F84" s="21" t="s">
        <v>35</v>
      </c>
      <c r="G84" s="93">
        <v>100</v>
      </c>
    </row>
    <row r="85" spans="1:8" ht="409.6">
      <c r="A85" s="267"/>
      <c r="B85" s="267"/>
      <c r="C85" s="267"/>
      <c r="D85" s="267"/>
      <c r="E85" s="267"/>
      <c r="F85" s="21" t="s">
        <v>28</v>
      </c>
      <c r="G85" s="43">
        <v>98</v>
      </c>
    </row>
    <row r="86" spans="1:8" s="23" customFormat="1" ht="33">
      <c r="A86" s="69" t="s">
        <v>863</v>
      </c>
      <c r="B86" s="69" t="s">
        <v>542</v>
      </c>
      <c r="C86" s="69" t="s">
        <v>864</v>
      </c>
      <c r="D86" s="69" t="s">
        <v>64</v>
      </c>
      <c r="E86" s="97" t="s">
        <v>207</v>
      </c>
      <c r="F86" s="21" t="s">
        <v>37</v>
      </c>
      <c r="G86" s="35">
        <f>(G85*100)/G82</f>
        <v>98</v>
      </c>
      <c r="H86" s="22"/>
    </row>
    <row r="87" spans="1:8" ht="409.6">
      <c r="A87" s="267" t="s">
        <v>22</v>
      </c>
      <c r="B87" s="267" t="s">
        <v>23</v>
      </c>
      <c r="C87" s="267" t="s">
        <v>30</v>
      </c>
      <c r="D87" s="267" t="s">
        <v>24</v>
      </c>
      <c r="E87" s="267" t="s">
        <v>25</v>
      </c>
      <c r="F87" s="21" t="s">
        <v>26</v>
      </c>
      <c r="G87" s="33">
        <v>85</v>
      </c>
    </row>
    <row r="88" spans="1:8" ht="409.6">
      <c r="A88" s="267"/>
      <c r="B88" s="267"/>
      <c r="C88" s="267"/>
      <c r="D88" s="267"/>
      <c r="E88" s="267"/>
      <c r="F88" s="21" t="s">
        <v>34</v>
      </c>
      <c r="G88" s="33">
        <v>85</v>
      </c>
    </row>
    <row r="89" spans="1:8" ht="409.6">
      <c r="A89" s="267"/>
      <c r="B89" s="267"/>
      <c r="C89" s="267"/>
      <c r="D89" s="267"/>
      <c r="E89" s="267"/>
      <c r="F89" s="21" t="s">
        <v>27</v>
      </c>
      <c r="G89" s="33">
        <v>85</v>
      </c>
    </row>
    <row r="90" spans="1:8" ht="409.6">
      <c r="A90" s="267"/>
      <c r="B90" s="267"/>
      <c r="C90" s="267"/>
      <c r="D90" s="267"/>
      <c r="E90" s="267"/>
      <c r="F90" s="21" t="s">
        <v>35</v>
      </c>
      <c r="G90" s="36">
        <v>85</v>
      </c>
    </row>
    <row r="91" spans="1:8" ht="409.6">
      <c r="A91" s="267"/>
      <c r="B91" s="267"/>
      <c r="C91" s="267"/>
      <c r="D91" s="267"/>
      <c r="E91" s="267"/>
      <c r="F91" s="21" t="s">
        <v>28</v>
      </c>
      <c r="G91" s="33">
        <v>80</v>
      </c>
    </row>
    <row r="92" spans="1:8" s="23" customFormat="1" ht="49.5">
      <c r="A92" s="69" t="s">
        <v>541</v>
      </c>
      <c r="B92" s="69" t="s">
        <v>540</v>
      </c>
      <c r="C92" s="69" t="s">
        <v>539</v>
      </c>
      <c r="D92" s="69" t="s">
        <v>64</v>
      </c>
      <c r="E92" s="97" t="s">
        <v>65</v>
      </c>
      <c r="F92" s="21" t="s">
        <v>37</v>
      </c>
      <c r="G92" s="70">
        <f>(G91*100)/G88</f>
        <v>94.117647058823536</v>
      </c>
      <c r="H92" s="22"/>
    </row>
    <row r="93" spans="1:8" ht="409.6">
      <c r="A93" s="267" t="s">
        <v>22</v>
      </c>
      <c r="B93" s="267" t="s">
        <v>23</v>
      </c>
      <c r="C93" s="267" t="s">
        <v>30</v>
      </c>
      <c r="D93" s="267" t="s">
        <v>24</v>
      </c>
      <c r="E93" s="267" t="s">
        <v>25</v>
      </c>
      <c r="F93" s="21" t="s">
        <v>26</v>
      </c>
      <c r="G93" s="43">
        <v>80</v>
      </c>
    </row>
    <row r="94" spans="1:8" ht="409.6">
      <c r="A94" s="267"/>
      <c r="B94" s="267"/>
      <c r="C94" s="267"/>
      <c r="D94" s="267"/>
      <c r="E94" s="267"/>
      <c r="F94" s="21" t="s">
        <v>34</v>
      </c>
      <c r="G94" s="33">
        <v>80</v>
      </c>
    </row>
    <row r="95" spans="1:8" ht="409.6">
      <c r="A95" s="267"/>
      <c r="B95" s="267"/>
      <c r="C95" s="267"/>
      <c r="D95" s="267"/>
      <c r="E95" s="267"/>
      <c r="F95" s="21" t="s">
        <v>27</v>
      </c>
      <c r="G95" s="43">
        <v>80</v>
      </c>
    </row>
    <row r="96" spans="1:8" ht="409.6">
      <c r="A96" s="267"/>
      <c r="B96" s="267"/>
      <c r="C96" s="267"/>
      <c r="D96" s="267"/>
      <c r="E96" s="267"/>
      <c r="F96" s="21" t="s">
        <v>35</v>
      </c>
      <c r="G96" s="43">
        <v>80</v>
      </c>
    </row>
    <row r="97" spans="1:8" ht="409.6">
      <c r="A97" s="267"/>
      <c r="B97" s="267"/>
      <c r="C97" s="267"/>
      <c r="D97" s="267"/>
      <c r="E97" s="267"/>
      <c r="F97" s="21" t="s">
        <v>28</v>
      </c>
      <c r="G97" s="43">
        <v>80</v>
      </c>
    </row>
    <row r="98" spans="1:8" s="23" customFormat="1" ht="33">
      <c r="A98" s="69" t="s">
        <v>538</v>
      </c>
      <c r="B98" s="69" t="s">
        <v>537</v>
      </c>
      <c r="C98" s="69" t="s">
        <v>536</v>
      </c>
      <c r="D98" s="69" t="s">
        <v>64</v>
      </c>
      <c r="E98" s="97" t="s">
        <v>68</v>
      </c>
      <c r="F98" s="21" t="s">
        <v>37</v>
      </c>
      <c r="G98" s="43">
        <f>(G97*100)/G94</f>
        <v>100</v>
      </c>
      <c r="H98" s="22"/>
    </row>
    <row r="99" spans="1:8" ht="409.6">
      <c r="A99" s="267" t="s">
        <v>22</v>
      </c>
      <c r="B99" s="267" t="s">
        <v>23</v>
      </c>
      <c r="C99" s="267" t="s">
        <v>30</v>
      </c>
      <c r="D99" s="267" t="s">
        <v>24</v>
      </c>
      <c r="E99" s="267" t="s">
        <v>25</v>
      </c>
      <c r="F99" s="21" t="s">
        <v>26</v>
      </c>
      <c r="G99" s="46">
        <v>100</v>
      </c>
    </row>
    <row r="100" spans="1:8" ht="409.6">
      <c r="A100" s="267"/>
      <c r="B100" s="267"/>
      <c r="C100" s="267"/>
      <c r="D100" s="267"/>
      <c r="E100" s="267"/>
      <c r="F100" s="21" t="s">
        <v>34</v>
      </c>
      <c r="G100" s="38">
        <v>90</v>
      </c>
    </row>
    <row r="101" spans="1:8" ht="409.6">
      <c r="A101" s="267"/>
      <c r="B101" s="267"/>
      <c r="C101" s="267"/>
      <c r="D101" s="267"/>
      <c r="E101" s="267"/>
      <c r="F101" s="21" t="s">
        <v>27</v>
      </c>
      <c r="G101" s="43">
        <v>90</v>
      </c>
    </row>
    <row r="102" spans="1:8" ht="409.6">
      <c r="A102" s="267"/>
      <c r="B102" s="267"/>
      <c r="C102" s="267"/>
      <c r="D102" s="267"/>
      <c r="E102" s="267"/>
      <c r="F102" s="21" t="s">
        <v>35</v>
      </c>
      <c r="G102" s="43">
        <v>90</v>
      </c>
    </row>
    <row r="103" spans="1:8" s="99" customFormat="1" ht="409.6">
      <c r="A103" s="267"/>
      <c r="B103" s="267"/>
      <c r="C103" s="267"/>
      <c r="D103" s="267"/>
      <c r="E103" s="267"/>
      <c r="F103" s="21" t="s">
        <v>28</v>
      </c>
      <c r="G103" s="43">
        <v>100</v>
      </c>
    </row>
    <row r="104" spans="1:8" s="27" customFormat="1" ht="49.5">
      <c r="A104" s="25" t="s">
        <v>520</v>
      </c>
      <c r="B104" s="25" t="s">
        <v>535</v>
      </c>
      <c r="C104" s="25" t="s">
        <v>534</v>
      </c>
      <c r="D104" s="25" t="s">
        <v>64</v>
      </c>
      <c r="E104" s="97" t="s">
        <v>68</v>
      </c>
      <c r="F104" s="26" t="s">
        <v>37</v>
      </c>
      <c r="G104" s="92">
        <f>(G103*100)/G100</f>
        <v>111.11111111111111</v>
      </c>
    </row>
    <row r="105" spans="1:8" s="99" customFormat="1" ht="409.6">
      <c r="A105" s="267" t="s">
        <v>22</v>
      </c>
      <c r="B105" s="267" t="s">
        <v>23</v>
      </c>
      <c r="C105" s="267" t="s">
        <v>30</v>
      </c>
      <c r="D105" s="267" t="s">
        <v>24</v>
      </c>
      <c r="E105" s="267" t="s">
        <v>25</v>
      </c>
      <c r="F105" s="21" t="s">
        <v>26</v>
      </c>
      <c r="G105" s="46">
        <v>75</v>
      </c>
    </row>
    <row r="106" spans="1:8" s="99" customFormat="1" ht="409.6">
      <c r="A106" s="267"/>
      <c r="B106" s="267"/>
      <c r="C106" s="267"/>
      <c r="D106" s="267"/>
      <c r="E106" s="267"/>
      <c r="F106" s="21" t="s">
        <v>34</v>
      </c>
      <c r="G106" s="46">
        <v>75</v>
      </c>
    </row>
    <row r="107" spans="1:8" s="99" customFormat="1" ht="409.6">
      <c r="A107" s="267"/>
      <c r="B107" s="267"/>
      <c r="C107" s="267"/>
      <c r="D107" s="267"/>
      <c r="E107" s="267"/>
      <c r="F107" s="21" t="s">
        <v>27</v>
      </c>
      <c r="G107" s="43">
        <v>75</v>
      </c>
    </row>
    <row r="108" spans="1:8" s="99" customFormat="1" ht="409.6">
      <c r="A108" s="267"/>
      <c r="B108" s="267"/>
      <c r="C108" s="267"/>
      <c r="D108" s="267"/>
      <c r="E108" s="267"/>
      <c r="F108" s="21" t="s">
        <v>35</v>
      </c>
      <c r="G108" s="43">
        <v>75</v>
      </c>
    </row>
    <row r="109" spans="1:8" s="99" customFormat="1" ht="409.6">
      <c r="A109" s="267"/>
      <c r="B109" s="267"/>
      <c r="C109" s="267"/>
      <c r="D109" s="267"/>
      <c r="E109" s="267"/>
      <c r="F109" s="21" t="s">
        <v>28</v>
      </c>
      <c r="G109" s="43">
        <v>50</v>
      </c>
    </row>
    <row r="110" spans="1:8" s="27" customFormat="1" ht="115.5">
      <c r="A110" s="25" t="s">
        <v>533</v>
      </c>
      <c r="B110" s="25" t="s">
        <v>532</v>
      </c>
      <c r="C110" s="25" t="s">
        <v>531</v>
      </c>
      <c r="D110" s="25" t="s">
        <v>64</v>
      </c>
      <c r="E110" s="97" t="s">
        <v>68</v>
      </c>
      <c r="F110" s="26" t="s">
        <v>37</v>
      </c>
      <c r="G110" s="184">
        <f>(G109*100)/G106</f>
        <v>66.666666666666671</v>
      </c>
    </row>
    <row r="111" spans="1:8" s="99" customFormat="1" ht="409.6">
      <c r="A111" s="267" t="s">
        <v>22</v>
      </c>
      <c r="B111" s="267" t="s">
        <v>23</v>
      </c>
      <c r="C111" s="267" t="s">
        <v>30</v>
      </c>
      <c r="D111" s="267" t="s">
        <v>24</v>
      </c>
      <c r="E111" s="267" t="s">
        <v>25</v>
      </c>
      <c r="F111" s="21" t="s">
        <v>26</v>
      </c>
      <c r="G111" s="43">
        <v>85</v>
      </c>
    </row>
    <row r="112" spans="1:8" s="99" customFormat="1" ht="409.6">
      <c r="A112" s="267"/>
      <c r="B112" s="267"/>
      <c r="C112" s="267"/>
      <c r="D112" s="267"/>
      <c r="E112" s="267"/>
      <c r="F112" s="21" t="s">
        <v>34</v>
      </c>
      <c r="G112" s="43">
        <v>85</v>
      </c>
    </row>
    <row r="113" spans="1:8" s="99" customFormat="1" ht="409.6">
      <c r="A113" s="267"/>
      <c r="B113" s="267"/>
      <c r="C113" s="267"/>
      <c r="D113" s="267"/>
      <c r="E113" s="267"/>
      <c r="F113" s="21" t="s">
        <v>27</v>
      </c>
      <c r="G113" s="43">
        <v>85</v>
      </c>
    </row>
    <row r="114" spans="1:8" s="99" customFormat="1" ht="409.6">
      <c r="A114" s="267"/>
      <c r="B114" s="267"/>
      <c r="C114" s="267"/>
      <c r="D114" s="267"/>
      <c r="E114" s="267"/>
      <c r="F114" s="21" t="s">
        <v>35</v>
      </c>
      <c r="G114" s="93">
        <f>G113</f>
        <v>85</v>
      </c>
    </row>
    <row r="115" spans="1:8" s="99" customFormat="1" ht="409.6">
      <c r="A115" s="267"/>
      <c r="B115" s="267"/>
      <c r="C115" s="267"/>
      <c r="D115" s="267"/>
      <c r="E115" s="267"/>
      <c r="F115" s="21" t="s">
        <v>28</v>
      </c>
      <c r="G115" s="43" t="s">
        <v>522</v>
      </c>
    </row>
    <row r="116" spans="1:8" s="27" customFormat="1" ht="148.5">
      <c r="A116" s="25" t="s">
        <v>530</v>
      </c>
      <c r="B116" s="25" t="s">
        <v>529</v>
      </c>
      <c r="C116" s="25" t="s">
        <v>528</v>
      </c>
      <c r="D116" s="25" t="s">
        <v>64</v>
      </c>
      <c r="E116" s="97" t="s">
        <v>65</v>
      </c>
      <c r="F116" s="26" t="s">
        <v>37</v>
      </c>
      <c r="G116" s="100" t="s">
        <v>522</v>
      </c>
    </row>
    <row r="117" spans="1:8" s="99" customFormat="1" ht="409.6">
      <c r="A117" s="267" t="s">
        <v>22</v>
      </c>
      <c r="B117" s="267" t="s">
        <v>23</v>
      </c>
      <c r="C117" s="267" t="s">
        <v>30</v>
      </c>
      <c r="D117" s="267" t="s">
        <v>24</v>
      </c>
      <c r="E117" s="267" t="s">
        <v>25</v>
      </c>
      <c r="F117" s="21" t="s">
        <v>26</v>
      </c>
      <c r="G117" s="43">
        <v>8</v>
      </c>
    </row>
    <row r="118" spans="1:8" s="99" customFormat="1" ht="409.6">
      <c r="A118" s="267"/>
      <c r="B118" s="267"/>
      <c r="C118" s="267"/>
      <c r="D118" s="267"/>
      <c r="E118" s="267"/>
      <c r="F118" s="21" t="s">
        <v>34</v>
      </c>
      <c r="G118" s="43">
        <v>8</v>
      </c>
    </row>
    <row r="119" spans="1:8" ht="409.6">
      <c r="A119" s="267"/>
      <c r="B119" s="267"/>
      <c r="C119" s="267"/>
      <c r="D119" s="267"/>
      <c r="E119" s="267"/>
      <c r="F119" s="21" t="s">
        <v>27</v>
      </c>
      <c r="G119" s="43">
        <v>8</v>
      </c>
    </row>
    <row r="120" spans="1:8" ht="409.6">
      <c r="A120" s="267"/>
      <c r="B120" s="267"/>
      <c r="C120" s="267"/>
      <c r="D120" s="267"/>
      <c r="E120" s="267"/>
      <c r="F120" s="21" t="s">
        <v>35</v>
      </c>
      <c r="G120" s="43">
        <v>8</v>
      </c>
    </row>
    <row r="121" spans="1:8" ht="409.6">
      <c r="A121" s="267"/>
      <c r="B121" s="267"/>
      <c r="C121" s="267"/>
      <c r="D121" s="267"/>
      <c r="E121" s="267"/>
      <c r="F121" s="21" t="s">
        <v>28</v>
      </c>
      <c r="G121" s="43" t="s">
        <v>522</v>
      </c>
    </row>
    <row r="122" spans="1:8" s="23" customFormat="1" ht="49.5">
      <c r="A122" s="69" t="s">
        <v>527</v>
      </c>
      <c r="B122" s="69" t="s">
        <v>526</v>
      </c>
      <c r="C122" s="69" t="s">
        <v>525</v>
      </c>
      <c r="D122" s="69" t="s">
        <v>61</v>
      </c>
      <c r="E122" s="97" t="s">
        <v>111</v>
      </c>
      <c r="F122" s="21" t="s">
        <v>37</v>
      </c>
      <c r="G122" s="43" t="s">
        <v>522</v>
      </c>
      <c r="H122" s="22"/>
    </row>
    <row r="123" spans="1:8" ht="409.6">
      <c r="A123" s="267" t="s">
        <v>22</v>
      </c>
      <c r="B123" s="267" t="s">
        <v>23</v>
      </c>
      <c r="C123" s="267" t="s">
        <v>30</v>
      </c>
      <c r="D123" s="267" t="s">
        <v>24</v>
      </c>
      <c r="E123" s="267" t="s">
        <v>25</v>
      </c>
      <c r="F123" s="21" t="s">
        <v>26</v>
      </c>
      <c r="G123" s="43">
        <v>75</v>
      </c>
    </row>
    <row r="124" spans="1:8" ht="409.6">
      <c r="A124" s="267"/>
      <c r="B124" s="267"/>
      <c r="C124" s="267"/>
      <c r="D124" s="267"/>
      <c r="E124" s="267"/>
      <c r="F124" s="21" t="s">
        <v>34</v>
      </c>
      <c r="G124" s="33">
        <v>75</v>
      </c>
    </row>
    <row r="125" spans="1:8" ht="409.6">
      <c r="A125" s="267"/>
      <c r="B125" s="267"/>
      <c r="C125" s="267"/>
      <c r="D125" s="267"/>
      <c r="E125" s="267"/>
      <c r="F125" s="21" t="s">
        <v>27</v>
      </c>
      <c r="G125" s="43">
        <v>75</v>
      </c>
    </row>
    <row r="126" spans="1:8" ht="409.6">
      <c r="A126" s="267"/>
      <c r="B126" s="267"/>
      <c r="C126" s="267"/>
      <c r="D126" s="267"/>
      <c r="E126" s="267"/>
      <c r="F126" s="21" t="s">
        <v>35</v>
      </c>
      <c r="G126" s="43">
        <v>75</v>
      </c>
    </row>
    <row r="127" spans="1:8" ht="409.6">
      <c r="A127" s="267"/>
      <c r="B127" s="267"/>
      <c r="C127" s="267"/>
      <c r="D127" s="267"/>
      <c r="E127" s="267"/>
      <c r="F127" s="21" t="s">
        <v>28</v>
      </c>
      <c r="G127" s="43" t="s">
        <v>522</v>
      </c>
    </row>
    <row r="128" spans="1:8" s="27" customFormat="1" ht="99">
      <c r="A128" s="25" t="s">
        <v>510</v>
      </c>
      <c r="B128" s="25" t="s">
        <v>524</v>
      </c>
      <c r="C128" s="25" t="s">
        <v>523</v>
      </c>
      <c r="D128" s="25" t="s">
        <v>64</v>
      </c>
      <c r="E128" s="97" t="s">
        <v>68</v>
      </c>
      <c r="F128" s="26" t="s">
        <v>37</v>
      </c>
      <c r="G128" s="46" t="s">
        <v>522</v>
      </c>
    </row>
    <row r="129" spans="1:8" ht="409.6">
      <c r="A129" s="267" t="s">
        <v>22</v>
      </c>
      <c r="B129" s="267" t="s">
        <v>23</v>
      </c>
      <c r="C129" s="267" t="s">
        <v>30</v>
      </c>
      <c r="D129" s="267" t="s">
        <v>24</v>
      </c>
      <c r="E129" s="267" t="s">
        <v>25</v>
      </c>
      <c r="F129" s="21" t="s">
        <v>26</v>
      </c>
      <c r="G129" s="43">
        <v>100</v>
      </c>
    </row>
    <row r="130" spans="1:8" ht="409.6">
      <c r="A130" s="267"/>
      <c r="B130" s="267"/>
      <c r="C130" s="267"/>
      <c r="D130" s="267"/>
      <c r="E130" s="267"/>
      <c r="F130" s="21" t="s">
        <v>34</v>
      </c>
      <c r="G130" s="33">
        <v>100</v>
      </c>
    </row>
    <row r="131" spans="1:8" ht="409.6">
      <c r="A131" s="267"/>
      <c r="B131" s="267"/>
      <c r="C131" s="267"/>
      <c r="D131" s="267"/>
      <c r="E131" s="267"/>
      <c r="F131" s="21" t="s">
        <v>27</v>
      </c>
      <c r="G131" s="43">
        <v>100</v>
      </c>
    </row>
    <row r="132" spans="1:8" ht="409.6">
      <c r="A132" s="267"/>
      <c r="B132" s="267"/>
      <c r="C132" s="267"/>
      <c r="D132" s="267"/>
      <c r="E132" s="267"/>
      <c r="F132" s="21" t="s">
        <v>35</v>
      </c>
      <c r="G132" s="43">
        <v>100</v>
      </c>
    </row>
    <row r="133" spans="1:8" ht="409.6">
      <c r="A133" s="267"/>
      <c r="B133" s="267"/>
      <c r="C133" s="267"/>
      <c r="D133" s="267"/>
      <c r="E133" s="267"/>
      <c r="F133" s="21" t="s">
        <v>28</v>
      </c>
      <c r="G133" s="43" t="s">
        <v>522</v>
      </c>
    </row>
    <row r="134" spans="1:8" s="23" customFormat="1" ht="99">
      <c r="A134" s="25" t="s">
        <v>508</v>
      </c>
      <c r="B134" s="69" t="s">
        <v>112</v>
      </c>
      <c r="C134" s="69" t="s">
        <v>521</v>
      </c>
      <c r="D134" s="69" t="s">
        <v>64</v>
      </c>
      <c r="E134" s="97" t="s">
        <v>73</v>
      </c>
      <c r="F134" s="21" t="s">
        <v>37</v>
      </c>
      <c r="G134" s="43" t="s">
        <v>522</v>
      </c>
      <c r="H134" s="22"/>
    </row>
    <row r="135" spans="1:8" ht="409.6">
      <c r="A135" s="260" t="s">
        <v>29</v>
      </c>
      <c r="B135" s="260"/>
      <c r="C135" s="260"/>
      <c r="D135" s="260"/>
      <c r="E135" s="260"/>
      <c r="F135" s="260"/>
      <c r="G135" s="260"/>
    </row>
    <row r="136" spans="1:8" ht="409.6">
      <c r="A136" s="351" t="str">
        <f>(A32)</f>
        <v>Promedio de Acceso y conocimiento de los derechos de acceso a la información y protección de datos personales.</v>
      </c>
      <c r="B136" s="351"/>
      <c r="C136" s="351"/>
      <c r="D136" s="351"/>
      <c r="E136" s="351"/>
      <c r="F136" s="351"/>
      <c r="G136" s="351"/>
    </row>
    <row r="137" spans="1:8" ht="56.25" customHeight="1">
      <c r="A137" s="83" t="s">
        <v>51</v>
      </c>
      <c r="B137" s="324" t="s">
        <v>1732</v>
      </c>
      <c r="C137" s="324"/>
      <c r="D137" s="324"/>
      <c r="E137" s="324"/>
      <c r="F137" s="324"/>
      <c r="G137" s="324"/>
    </row>
    <row r="138" spans="1:8" ht="409.6">
      <c r="A138" s="351" t="str">
        <f>(A40)</f>
        <v>Porcentaje de obligaciones de transparencia comunes y especificas establecidas en la normatividad vigente que se actualizan en sujetos obligados en cumplimiento.</v>
      </c>
      <c r="B138" s="351"/>
      <c r="C138" s="351"/>
      <c r="D138" s="351"/>
      <c r="E138" s="351"/>
      <c r="F138" s="351"/>
      <c r="G138" s="351"/>
    </row>
    <row r="139" spans="1:8" s="99" customFormat="1" ht="117" customHeight="1">
      <c r="A139" s="83" t="s">
        <v>51</v>
      </c>
      <c r="B139" s="352" t="s">
        <v>963</v>
      </c>
      <c r="C139" s="352"/>
      <c r="D139" s="352"/>
      <c r="E139" s="352"/>
      <c r="F139" s="352"/>
      <c r="G139" s="352"/>
    </row>
    <row r="140" spans="1:8" s="99" customFormat="1" ht="409.6">
      <c r="A140" s="351" t="str">
        <f>A48</f>
        <v>Porcentaje de sujetos obligados beneficiados por el Programa de Acompañamiento.</v>
      </c>
      <c r="B140" s="351"/>
      <c r="C140" s="351"/>
      <c r="D140" s="351"/>
      <c r="E140" s="351"/>
      <c r="F140" s="351"/>
      <c r="G140" s="351"/>
    </row>
    <row r="141" spans="1:8" s="99" customFormat="1" ht="33.75" customHeight="1">
      <c r="A141" s="83" t="s">
        <v>51</v>
      </c>
      <c r="B141" s="352" t="s">
        <v>964</v>
      </c>
      <c r="C141" s="352"/>
      <c r="D141" s="352"/>
      <c r="E141" s="352"/>
      <c r="F141" s="352"/>
      <c r="G141" s="352"/>
    </row>
    <row r="142" spans="1:8" s="99" customFormat="1" ht="409.6">
      <c r="A142" s="351" t="str">
        <f>(A54)</f>
        <v>Porcentaje de Autoridades Laborales, Sindicatos e Instituciones de Educación Superior Pública dotadas de Autonomía beneficiados por el Programa Especializado de Jornadas de Asesoría y Acompañamiento</v>
      </c>
      <c r="B142" s="351"/>
      <c r="C142" s="351"/>
      <c r="D142" s="351"/>
      <c r="E142" s="351"/>
      <c r="F142" s="351"/>
      <c r="G142" s="351"/>
    </row>
    <row r="143" spans="1:8" s="99" customFormat="1" ht="69" customHeight="1">
      <c r="A143" s="83" t="s">
        <v>51</v>
      </c>
      <c r="B143" s="352" t="s">
        <v>965</v>
      </c>
      <c r="C143" s="352"/>
      <c r="D143" s="352"/>
      <c r="E143" s="352"/>
      <c r="F143" s="352"/>
      <c r="G143" s="352"/>
    </row>
    <row r="144" spans="1:8" s="99" customFormat="1" ht="409.6">
      <c r="A144" s="351" t="str">
        <f>(A60)</f>
        <v>Índice de las fracciones de obligaciones de transparencia comunes y especificas con áreas de oportunidad e los sujetos obligados.</v>
      </c>
      <c r="B144" s="351"/>
      <c r="C144" s="351"/>
      <c r="D144" s="351"/>
      <c r="E144" s="351"/>
      <c r="F144" s="351"/>
      <c r="G144" s="351"/>
    </row>
    <row r="145" spans="1:7" s="99" customFormat="1" ht="85.5" customHeight="1">
      <c r="A145" s="83" t="s">
        <v>51</v>
      </c>
      <c r="B145" s="352" t="s">
        <v>966</v>
      </c>
      <c r="C145" s="352"/>
      <c r="D145" s="352"/>
      <c r="E145" s="352"/>
      <c r="F145" s="352"/>
      <c r="G145" s="352"/>
    </row>
    <row r="146" spans="1:7" s="99" customFormat="1" ht="409.6">
      <c r="A146" s="351" t="str">
        <f>(A68)</f>
        <v>Porcentaje de sujetos obligados asistentes (Sindicatos y Autoridades Laborales)</v>
      </c>
      <c r="B146" s="351"/>
      <c r="C146" s="351"/>
      <c r="D146" s="351"/>
      <c r="E146" s="351"/>
      <c r="F146" s="351"/>
      <c r="G146" s="351"/>
    </row>
    <row r="147" spans="1:7" s="99" customFormat="1" ht="33.75" customHeight="1">
      <c r="A147" s="83" t="s">
        <v>51</v>
      </c>
      <c r="B147" s="352" t="s">
        <v>967</v>
      </c>
      <c r="C147" s="352"/>
      <c r="D147" s="352"/>
      <c r="E147" s="352"/>
      <c r="F147" s="352"/>
      <c r="G147" s="352"/>
    </row>
    <row r="148" spans="1:7" s="99" customFormat="1" ht="409.6">
      <c r="A148" s="351" t="str">
        <f>(A74)</f>
        <v>Porcentaje de sujetos obligados asistentes (Personas Físicas y Morales)</v>
      </c>
      <c r="B148" s="351"/>
      <c r="C148" s="351"/>
      <c r="D148" s="351"/>
      <c r="E148" s="351"/>
      <c r="F148" s="351"/>
      <c r="G148" s="351"/>
    </row>
    <row r="149" spans="1:7" s="99" customFormat="1" ht="409.6">
      <c r="A149" s="83" t="s">
        <v>51</v>
      </c>
      <c r="B149" s="352" t="s">
        <v>968</v>
      </c>
      <c r="C149" s="352"/>
      <c r="D149" s="352"/>
      <c r="E149" s="352"/>
      <c r="F149" s="352"/>
      <c r="G149" s="352"/>
    </row>
    <row r="150" spans="1:7" s="99" customFormat="1" ht="409.6">
      <c r="A150" s="351" t="str">
        <f>A80</f>
        <v>Porcentaje de sujetos obligados asistentes (Instituciones de Educación Superior Públicas Dotadas de Autonomía)</v>
      </c>
      <c r="B150" s="351"/>
      <c r="C150" s="351"/>
      <c r="D150" s="351"/>
      <c r="E150" s="351"/>
      <c r="F150" s="351"/>
      <c r="G150" s="351"/>
    </row>
    <row r="151" spans="1:7" s="99" customFormat="1" ht="33" customHeight="1">
      <c r="A151" s="83" t="s">
        <v>51</v>
      </c>
      <c r="B151" s="352" t="s">
        <v>969</v>
      </c>
      <c r="C151" s="352"/>
      <c r="D151" s="352"/>
      <c r="E151" s="352"/>
      <c r="F151" s="352"/>
      <c r="G151" s="352"/>
    </row>
    <row r="152" spans="1:7" s="99" customFormat="1" ht="409.6">
      <c r="A152" s="351" t="str">
        <f>(A86)</f>
        <v>Porcentaje de asesorías especializadas atendidas</v>
      </c>
      <c r="B152" s="351"/>
      <c r="C152" s="351"/>
      <c r="D152" s="351"/>
      <c r="E152" s="351"/>
      <c r="F152" s="351"/>
      <c r="G152" s="351"/>
    </row>
    <row r="153" spans="1:7" s="99" customFormat="1" ht="33" customHeight="1">
      <c r="A153" s="83" t="s">
        <v>51</v>
      </c>
      <c r="B153" s="352" t="s">
        <v>970</v>
      </c>
      <c r="C153" s="352"/>
      <c r="D153" s="352"/>
      <c r="E153" s="352"/>
      <c r="F153" s="352"/>
      <c r="G153" s="352"/>
    </row>
    <row r="154" spans="1:7" s="99" customFormat="1" ht="409.6">
      <c r="A154" s="351" t="str">
        <f>(A92)</f>
        <v>Porcentaje de la distribución de materiales a los sujetos obligados</v>
      </c>
      <c r="B154" s="351"/>
      <c r="C154" s="351"/>
      <c r="D154" s="351"/>
      <c r="E154" s="351"/>
      <c r="F154" s="351"/>
      <c r="G154" s="351"/>
    </row>
    <row r="155" spans="1:7" s="99" customFormat="1" ht="51" customHeight="1">
      <c r="A155" s="83" t="s">
        <v>51</v>
      </c>
      <c r="B155" s="352" t="s">
        <v>971</v>
      </c>
      <c r="C155" s="352"/>
      <c r="D155" s="352"/>
      <c r="E155" s="352"/>
      <c r="F155" s="352"/>
      <c r="G155" s="352"/>
    </row>
    <row r="156" spans="1:7" s="99" customFormat="1" ht="409.6">
      <c r="A156" s="351" t="str">
        <f>(A98)</f>
        <v>Porcentaje de sujetos obligados que suscriben convenios</v>
      </c>
      <c r="B156" s="351"/>
      <c r="C156" s="351"/>
      <c r="D156" s="351"/>
      <c r="E156" s="351"/>
      <c r="F156" s="351"/>
      <c r="G156" s="351"/>
    </row>
    <row r="157" spans="1:7" s="99" customFormat="1" ht="409.6">
      <c r="A157" s="83" t="s">
        <v>51</v>
      </c>
      <c r="B157" s="352" t="s">
        <v>972</v>
      </c>
      <c r="C157" s="352"/>
      <c r="D157" s="352"/>
      <c r="E157" s="352"/>
      <c r="F157" s="352"/>
      <c r="G157" s="352"/>
    </row>
    <row r="158" spans="1:7" s="99" customFormat="1" ht="409.6">
      <c r="A158" s="351" t="str">
        <f>(A104)</f>
        <v>Porcentaje de asistencia a eventos con autoridades laborales y/o entidades que otorgan recursos públicos.</v>
      </c>
      <c r="B158" s="351"/>
      <c r="C158" s="351"/>
      <c r="D158" s="351"/>
      <c r="E158" s="351"/>
      <c r="F158" s="351"/>
      <c r="G158" s="351"/>
    </row>
    <row r="159" spans="1:7" s="99" customFormat="1" ht="32.25" customHeight="1">
      <c r="A159" s="83" t="s">
        <v>51</v>
      </c>
      <c r="B159" s="352" t="s">
        <v>973</v>
      </c>
      <c r="C159" s="352"/>
      <c r="D159" s="352"/>
      <c r="E159" s="352"/>
      <c r="F159" s="352"/>
      <c r="G159" s="352"/>
    </row>
    <row r="160" spans="1:7" s="99" customFormat="1" ht="409.6">
      <c r="A160" s="351" t="str">
        <f>(A110)</f>
        <v>Porcentaje de acciones de sensibilización facilitadas de los Programas de Políticas de Acceso a la Información, Transparencia Proactiva, Gobierno Abierto,  y tramitadas en materia de protección de datos personales y gestión documental.</v>
      </c>
      <c r="B160" s="351"/>
      <c r="C160" s="351"/>
      <c r="D160" s="351"/>
      <c r="E160" s="351"/>
      <c r="F160" s="351"/>
      <c r="G160" s="351"/>
    </row>
    <row r="161" spans="1:7" s="99" customFormat="1" ht="33" customHeight="1">
      <c r="A161" s="83" t="s">
        <v>51</v>
      </c>
      <c r="B161" s="352" t="s">
        <v>974</v>
      </c>
      <c r="C161" s="352"/>
      <c r="D161" s="352"/>
      <c r="E161" s="352"/>
      <c r="F161" s="352"/>
      <c r="G161" s="352"/>
    </row>
    <row r="162" spans="1:7" s="99" customFormat="1" ht="409.6">
      <c r="A162" s="351" t="str">
        <f>(A116)</f>
        <v>Porcentaje de asesorías y consultas facilitadas y tramitadas en materia de los Programas de Políticas de Acceso a la Información, Transparencia Proactiva y Gobierno Abierto, protección de datos personales y gestión documental.</v>
      </c>
      <c r="B162" s="351"/>
      <c r="C162" s="351"/>
      <c r="D162" s="351"/>
      <c r="E162" s="351"/>
      <c r="F162" s="351"/>
      <c r="G162" s="351"/>
    </row>
    <row r="163" spans="1:7" s="99" customFormat="1" ht="33.75" customHeight="1">
      <c r="A163" s="83" t="s">
        <v>51</v>
      </c>
      <c r="B163" s="352" t="s">
        <v>975</v>
      </c>
      <c r="C163" s="352"/>
      <c r="D163" s="352"/>
      <c r="E163" s="352"/>
      <c r="F163" s="352"/>
      <c r="G163" s="352"/>
    </row>
    <row r="164" spans="1:7" s="99" customFormat="1" ht="409.6">
      <c r="A164" s="351" t="str">
        <f>(A122)</f>
        <v>Promedio de calificación obtenida por los sindicatos participantes en la convocatoria "Sindicato Transparente"</v>
      </c>
      <c r="B164" s="351"/>
      <c r="C164" s="351"/>
      <c r="D164" s="351"/>
      <c r="E164" s="351"/>
      <c r="F164" s="351"/>
      <c r="G164" s="351"/>
    </row>
    <row r="165" spans="1:7" s="99" customFormat="1" ht="81" customHeight="1">
      <c r="A165" s="83" t="s">
        <v>51</v>
      </c>
      <c r="B165" s="352" t="s">
        <v>976</v>
      </c>
      <c r="C165" s="352"/>
      <c r="D165" s="352"/>
      <c r="E165" s="352"/>
      <c r="F165" s="352"/>
      <c r="G165" s="352"/>
    </row>
    <row r="166" spans="1:7" s="99" customFormat="1" ht="409.6">
      <c r="A166" s="351" t="str">
        <f>(A128)</f>
        <v>Porcentaje de sujetos obligados  (Autoridades Laborales, Sindicatos, Personas Físicas y Morales) que participaron de los Programas de Políticas de Acceso a la Información, Transparencia Proactiva y Gobierno Abierto y cumplen</v>
      </c>
      <c r="B166" s="351"/>
      <c r="C166" s="351"/>
      <c r="D166" s="351"/>
      <c r="E166" s="351"/>
      <c r="F166" s="351"/>
      <c r="G166" s="351"/>
    </row>
    <row r="167" spans="1:7" s="99" customFormat="1" ht="35.25" customHeight="1">
      <c r="A167" s="83" t="s">
        <v>51</v>
      </c>
      <c r="B167" s="352" t="s">
        <v>975</v>
      </c>
      <c r="C167" s="352"/>
      <c r="D167" s="352"/>
      <c r="E167" s="352"/>
      <c r="F167" s="352"/>
      <c r="G167" s="352"/>
    </row>
    <row r="168" spans="1:7" s="99" customFormat="1" ht="409.6">
      <c r="A168" s="351" t="str">
        <f>(A134)</f>
        <v>Porcentaje de sujetos obligados correspondientes revisados que subieron la información de sus obligaciones que derivan del Título Quinto de la LGTAIP en la Plataforma Nacional de Transparencia en tiempo y forma.</v>
      </c>
      <c r="B168" s="351"/>
      <c r="C168" s="351"/>
      <c r="D168" s="351"/>
      <c r="E168" s="351"/>
      <c r="F168" s="351"/>
      <c r="G168" s="351"/>
    </row>
    <row r="169" spans="1:7" s="99" customFormat="1" ht="68.25" customHeight="1">
      <c r="A169" s="83" t="s">
        <v>51</v>
      </c>
      <c r="B169" s="352" t="s">
        <v>977</v>
      </c>
      <c r="C169" s="352"/>
      <c r="D169" s="352"/>
      <c r="E169" s="352"/>
      <c r="F169" s="352"/>
      <c r="G169" s="352"/>
    </row>
    <row r="170" spans="1:7" s="99" customFormat="1" ht="409.6">
      <c r="A170" s="353"/>
      <c r="B170" s="353"/>
      <c r="C170" s="353"/>
      <c r="D170" s="353"/>
      <c r="E170" s="353"/>
      <c r="F170" s="353"/>
      <c r="G170" s="353"/>
    </row>
    <row r="171" spans="1:7" s="99" customFormat="1" ht="409.6">
      <c r="A171" s="260" t="s">
        <v>36</v>
      </c>
      <c r="B171" s="260"/>
      <c r="C171" s="260"/>
      <c r="D171" s="260"/>
      <c r="E171" s="260"/>
      <c r="F171" s="260"/>
      <c r="G171" s="260"/>
    </row>
    <row r="172" spans="1:7" s="99" customFormat="1" ht="409.6">
      <c r="A172" s="351" t="str">
        <f>(A86)</f>
        <v>Porcentaje de asesorías especializadas atendidas</v>
      </c>
      <c r="B172" s="351"/>
      <c r="C172" s="351"/>
      <c r="D172" s="351"/>
      <c r="E172" s="351"/>
      <c r="F172" s="351"/>
      <c r="G172" s="351"/>
    </row>
    <row r="173" spans="1:7" s="99" customFormat="1" ht="33">
      <c r="A173" s="21" t="s">
        <v>31</v>
      </c>
      <c r="B173" s="350" t="s">
        <v>1001</v>
      </c>
      <c r="C173" s="350"/>
      <c r="D173" s="350"/>
      <c r="E173" s="350"/>
      <c r="F173" s="350"/>
      <c r="G173" s="350"/>
    </row>
    <row r="174" spans="1:7" s="99" customFormat="1" ht="409.6">
      <c r="A174" s="21" t="s">
        <v>32</v>
      </c>
      <c r="B174" s="350" t="s">
        <v>70</v>
      </c>
      <c r="C174" s="350"/>
      <c r="D174" s="350"/>
      <c r="E174" s="350"/>
      <c r="F174" s="350"/>
      <c r="G174" s="350"/>
    </row>
    <row r="175" spans="1:7" s="99" customFormat="1" ht="409.6">
      <c r="A175" s="21" t="s">
        <v>33</v>
      </c>
      <c r="B175" s="342" t="s">
        <v>70</v>
      </c>
      <c r="C175" s="342"/>
      <c r="D175" s="342"/>
      <c r="E175" s="342"/>
      <c r="F175" s="342"/>
      <c r="G175" s="342"/>
    </row>
    <row r="176" spans="1:7" s="99" customFormat="1" ht="409.6">
      <c r="A176" s="351" t="s">
        <v>520</v>
      </c>
      <c r="B176" s="351"/>
      <c r="C176" s="351"/>
      <c r="D176" s="351"/>
      <c r="E176" s="351"/>
      <c r="F176" s="351"/>
      <c r="G176" s="351"/>
    </row>
    <row r="177" spans="1:8" s="99" customFormat="1" ht="33">
      <c r="A177" s="21" t="s">
        <v>31</v>
      </c>
      <c r="B177" s="350" t="s">
        <v>519</v>
      </c>
      <c r="C177" s="350"/>
      <c r="D177" s="350"/>
      <c r="E177" s="350"/>
      <c r="F177" s="350"/>
      <c r="G177" s="350"/>
    </row>
    <row r="178" spans="1:8" s="99" customFormat="1" ht="409.6">
      <c r="A178" s="21" t="s">
        <v>32</v>
      </c>
      <c r="B178" s="350" t="s">
        <v>70</v>
      </c>
      <c r="C178" s="350"/>
      <c r="D178" s="350"/>
      <c r="E178" s="350"/>
      <c r="F178" s="350"/>
      <c r="G178" s="350"/>
    </row>
    <row r="179" spans="1:8" s="99" customFormat="1" ht="409.6">
      <c r="A179" s="21" t="s">
        <v>33</v>
      </c>
      <c r="B179" s="342" t="s">
        <v>70</v>
      </c>
      <c r="C179" s="342"/>
      <c r="D179" s="342"/>
      <c r="E179" s="342"/>
      <c r="F179" s="342"/>
      <c r="G179" s="342"/>
    </row>
    <row r="180" spans="1:8" s="99" customFormat="1" ht="409.6">
      <c r="A180" s="353"/>
      <c r="B180" s="353"/>
      <c r="C180" s="353"/>
      <c r="D180" s="353"/>
      <c r="E180" s="353"/>
      <c r="F180" s="353"/>
      <c r="G180" s="353"/>
    </row>
    <row r="181" spans="1:8" s="99" customFormat="1" ht="409.6">
      <c r="A181" s="260" t="s">
        <v>56</v>
      </c>
      <c r="B181" s="260"/>
      <c r="C181" s="260"/>
      <c r="D181" s="260"/>
      <c r="E181" s="260"/>
      <c r="F181" s="260"/>
      <c r="G181" s="260"/>
    </row>
    <row r="182" spans="1:8" s="99" customFormat="1" ht="409.6">
      <c r="A182" s="351" t="s">
        <v>518</v>
      </c>
      <c r="B182" s="351"/>
      <c r="C182" s="351"/>
      <c r="D182" s="351"/>
      <c r="E182" s="351"/>
      <c r="F182" s="351"/>
      <c r="G182" s="351"/>
    </row>
    <row r="183" spans="1:8" s="99" customFormat="1" ht="33.75" customHeight="1">
      <c r="A183" s="83" t="s">
        <v>51</v>
      </c>
      <c r="B183" s="352" t="s">
        <v>517</v>
      </c>
      <c r="C183" s="352"/>
      <c r="D183" s="352"/>
      <c r="E183" s="352"/>
      <c r="F183" s="352"/>
      <c r="G183" s="352"/>
    </row>
    <row r="184" spans="1:8" s="99" customFormat="1" ht="409.6">
      <c r="A184" s="351" t="s">
        <v>516</v>
      </c>
      <c r="B184" s="351"/>
      <c r="C184" s="351"/>
      <c r="D184" s="351"/>
      <c r="E184" s="351"/>
      <c r="F184" s="351"/>
      <c r="G184" s="351"/>
    </row>
    <row r="185" spans="1:8" s="23" customFormat="1" ht="57" customHeight="1">
      <c r="A185" s="83" t="s">
        <v>51</v>
      </c>
      <c r="B185" s="352" t="s">
        <v>515</v>
      </c>
      <c r="C185" s="352"/>
      <c r="D185" s="352"/>
      <c r="E185" s="352"/>
      <c r="F185" s="352"/>
      <c r="G185" s="352"/>
      <c r="H185" s="22"/>
    </row>
    <row r="186" spans="1:8" ht="409.6">
      <c r="A186" s="351" t="s">
        <v>514</v>
      </c>
      <c r="B186" s="351"/>
      <c r="C186" s="351"/>
      <c r="D186" s="351"/>
      <c r="E186" s="351"/>
      <c r="F186" s="351"/>
      <c r="G186" s="351"/>
    </row>
    <row r="187" spans="1:8" ht="33.75" customHeight="1">
      <c r="A187" s="83" t="s">
        <v>51</v>
      </c>
      <c r="B187" s="352" t="s">
        <v>513</v>
      </c>
      <c r="C187" s="352"/>
      <c r="D187" s="352"/>
      <c r="E187" s="352"/>
      <c r="F187" s="352"/>
      <c r="G187" s="352"/>
    </row>
    <row r="188" spans="1:8" ht="409.6">
      <c r="A188" s="351" t="s">
        <v>512</v>
      </c>
      <c r="B188" s="351"/>
      <c r="C188" s="351"/>
      <c r="D188" s="351"/>
      <c r="E188" s="351"/>
      <c r="F188" s="351"/>
      <c r="G188" s="351"/>
    </row>
    <row r="189" spans="1:8" ht="33.75" customHeight="1">
      <c r="A189" s="83" t="s">
        <v>51</v>
      </c>
      <c r="B189" s="352" t="s">
        <v>511</v>
      </c>
      <c r="C189" s="352"/>
      <c r="D189" s="352"/>
      <c r="E189" s="352"/>
      <c r="F189" s="352"/>
      <c r="G189" s="352"/>
    </row>
    <row r="190" spans="1:8" ht="409.6">
      <c r="A190" s="351" t="s">
        <v>510</v>
      </c>
      <c r="B190" s="351"/>
      <c r="C190" s="351"/>
      <c r="D190" s="351"/>
      <c r="E190" s="351"/>
      <c r="F190" s="351"/>
      <c r="G190" s="351"/>
    </row>
    <row r="191" spans="1:8" ht="33.75" customHeight="1">
      <c r="A191" s="83" t="s">
        <v>51</v>
      </c>
      <c r="B191" s="352" t="s">
        <v>509</v>
      </c>
      <c r="C191" s="352"/>
      <c r="D191" s="352"/>
      <c r="E191" s="352"/>
      <c r="F191" s="352"/>
      <c r="G191" s="352"/>
    </row>
    <row r="192" spans="1:8" ht="409.6">
      <c r="A192" s="351" t="s">
        <v>508</v>
      </c>
      <c r="B192" s="351"/>
      <c r="C192" s="351"/>
      <c r="D192" s="351"/>
      <c r="E192" s="351"/>
      <c r="F192" s="351"/>
      <c r="G192" s="351"/>
    </row>
    <row r="193" spans="1:7" ht="33.75" customHeight="1">
      <c r="A193" s="83" t="s">
        <v>51</v>
      </c>
      <c r="B193" s="352" t="s">
        <v>507</v>
      </c>
      <c r="C193" s="352"/>
      <c r="D193" s="352"/>
      <c r="E193" s="352"/>
      <c r="F193" s="352"/>
      <c r="G193" s="352"/>
    </row>
    <row r="194" spans="1:7" ht="409.6">
      <c r="A194" s="351" t="s">
        <v>113</v>
      </c>
      <c r="B194" s="351"/>
      <c r="C194" s="351"/>
      <c r="D194" s="351"/>
      <c r="E194" s="351"/>
      <c r="F194" s="351"/>
      <c r="G194" s="351"/>
    </row>
    <row r="195" spans="1:7" ht="33.75" customHeight="1">
      <c r="A195" s="83" t="s">
        <v>51</v>
      </c>
      <c r="B195" s="352" t="s">
        <v>506</v>
      </c>
      <c r="C195" s="352"/>
      <c r="D195" s="352"/>
      <c r="E195" s="352"/>
      <c r="F195" s="352"/>
      <c r="G195" s="352"/>
    </row>
    <row r="196" spans="1:7" ht="409.6">
      <c r="A196" s="351" t="s">
        <v>115</v>
      </c>
      <c r="B196" s="351"/>
      <c r="C196" s="351"/>
      <c r="D196" s="351"/>
      <c r="E196" s="351"/>
      <c r="F196" s="351"/>
      <c r="G196" s="351"/>
    </row>
    <row r="197" spans="1:7" ht="33.75" customHeight="1">
      <c r="A197" s="83" t="s">
        <v>51</v>
      </c>
      <c r="B197" s="352" t="s">
        <v>505</v>
      </c>
      <c r="C197" s="352"/>
      <c r="D197" s="352"/>
      <c r="E197" s="352"/>
      <c r="F197" s="352"/>
      <c r="G197" s="352"/>
    </row>
    <row r="198" spans="1:7" ht="409.6">
      <c r="A198" s="351" t="s">
        <v>865</v>
      </c>
      <c r="B198" s="351"/>
      <c r="C198" s="351"/>
      <c r="D198" s="351"/>
      <c r="E198" s="351"/>
      <c r="F198" s="351"/>
      <c r="G198" s="351"/>
    </row>
    <row r="199" spans="1:7" ht="33.75" customHeight="1">
      <c r="A199" s="83" t="s">
        <v>51</v>
      </c>
      <c r="B199" s="352" t="s">
        <v>504</v>
      </c>
      <c r="C199" s="352"/>
      <c r="D199" s="352"/>
      <c r="E199" s="352"/>
      <c r="F199" s="352"/>
      <c r="G199" s="352"/>
    </row>
    <row r="200" spans="1:7" ht="34.5" customHeight="1">
      <c r="A200" s="351" t="s">
        <v>859</v>
      </c>
      <c r="B200" s="351"/>
      <c r="C200" s="351"/>
      <c r="D200" s="351"/>
      <c r="E200" s="351"/>
      <c r="F200" s="351"/>
      <c r="G200" s="351"/>
    </row>
    <row r="201" spans="1:7" ht="63.75" customHeight="1">
      <c r="A201" s="83" t="s">
        <v>51</v>
      </c>
      <c r="B201" s="352" t="s">
        <v>866</v>
      </c>
      <c r="C201" s="352"/>
      <c r="D201" s="352"/>
      <c r="E201" s="352"/>
      <c r="F201" s="352"/>
      <c r="G201" s="352"/>
    </row>
    <row r="202" spans="1:7" ht="409.6">
      <c r="A202" s="351" t="s">
        <v>113</v>
      </c>
      <c r="B202" s="351"/>
      <c r="C202" s="351"/>
      <c r="D202" s="351"/>
      <c r="E202" s="351"/>
      <c r="F202" s="351"/>
      <c r="G202" s="351"/>
    </row>
    <row r="203" spans="1:7" ht="84" customHeight="1">
      <c r="A203" s="83" t="s">
        <v>51</v>
      </c>
      <c r="B203" s="352" t="s">
        <v>867</v>
      </c>
      <c r="C203" s="352"/>
      <c r="D203" s="352"/>
      <c r="E203" s="352"/>
      <c r="F203" s="352"/>
      <c r="G203" s="352"/>
    </row>
    <row r="204" spans="1:7" ht="409.6">
      <c r="A204" s="351" t="s">
        <v>115</v>
      </c>
      <c r="B204" s="351"/>
      <c r="C204" s="351"/>
      <c r="D204" s="351"/>
      <c r="E204" s="351"/>
      <c r="F204" s="351"/>
      <c r="G204" s="351"/>
    </row>
    <row r="205" spans="1:7" ht="85.5" customHeight="1">
      <c r="A205" s="83" t="s">
        <v>51</v>
      </c>
      <c r="B205" s="352" t="s">
        <v>867</v>
      </c>
      <c r="C205" s="352"/>
      <c r="D205" s="352"/>
      <c r="E205" s="352"/>
      <c r="F205" s="352"/>
      <c r="G205" s="352"/>
    </row>
    <row r="206" spans="1:7" ht="409.6">
      <c r="A206" s="353"/>
      <c r="B206" s="353"/>
      <c r="C206" s="353"/>
      <c r="D206" s="353"/>
      <c r="E206" s="353"/>
      <c r="F206" s="353"/>
      <c r="G206" s="353"/>
    </row>
  </sheetData>
  <mergeCells count="205">
    <mergeCell ref="A49:A53"/>
    <mergeCell ref="B48:B54"/>
    <mergeCell ref="C49:C53"/>
    <mergeCell ref="D49:D53"/>
    <mergeCell ref="E49:E53"/>
    <mergeCell ref="A140:G140"/>
    <mergeCell ref="B141:G141"/>
    <mergeCell ref="A198:G198"/>
    <mergeCell ref="B199:G199"/>
    <mergeCell ref="A55:A59"/>
    <mergeCell ref="B55:B59"/>
    <mergeCell ref="C55:C59"/>
    <mergeCell ref="D55:D59"/>
    <mergeCell ref="E55:E59"/>
    <mergeCell ref="A61:G61"/>
    <mergeCell ref="A62:E62"/>
    <mergeCell ref="F62:G62"/>
    <mergeCell ref="A63:A67"/>
    <mergeCell ref="B63:B67"/>
    <mergeCell ref="C63:C67"/>
    <mergeCell ref="D63:D67"/>
    <mergeCell ref="E63:E67"/>
    <mergeCell ref="A69:A73"/>
    <mergeCell ref="B69:B73"/>
    <mergeCell ref="A1:C1"/>
    <mergeCell ref="D1:G1"/>
    <mergeCell ref="A2:G2"/>
    <mergeCell ref="A3:G3"/>
    <mergeCell ref="A4:C4"/>
    <mergeCell ref="D4:G4"/>
    <mergeCell ref="A19:G19"/>
    <mergeCell ref="A20:B21"/>
    <mergeCell ref="C20:D20"/>
    <mergeCell ref="C21:D21"/>
    <mergeCell ref="A5:C5"/>
    <mergeCell ref="D5:G5"/>
    <mergeCell ref="A6:C6"/>
    <mergeCell ref="D6:G6"/>
    <mergeCell ref="A7:C7"/>
    <mergeCell ref="D7:G7"/>
    <mergeCell ref="A8:G8"/>
    <mergeCell ref="A9:G9"/>
    <mergeCell ref="A10:G10"/>
    <mergeCell ref="A11:G11"/>
    <mergeCell ref="A12:G12"/>
    <mergeCell ref="A13:G13"/>
    <mergeCell ref="A14:G14"/>
    <mergeCell ref="A15:B15"/>
    <mergeCell ref="C15:G15"/>
    <mergeCell ref="A16:B16"/>
    <mergeCell ref="C16:G16"/>
    <mergeCell ref="A17:B17"/>
    <mergeCell ref="C17:G17"/>
    <mergeCell ref="A18:B18"/>
    <mergeCell ref="C18:G18"/>
    <mergeCell ref="A42:E42"/>
    <mergeCell ref="F42:G42"/>
    <mergeCell ref="D35:D39"/>
    <mergeCell ref="E35:E39"/>
    <mergeCell ref="A41:G41"/>
    <mergeCell ref="A43:A47"/>
    <mergeCell ref="B43:B47"/>
    <mergeCell ref="C43:C47"/>
    <mergeCell ref="D43:D47"/>
    <mergeCell ref="E43:E47"/>
    <mergeCell ref="A22:B22"/>
    <mergeCell ref="C22:D22"/>
    <mergeCell ref="A23:B23"/>
    <mergeCell ref="C23:D23"/>
    <mergeCell ref="A24:G24"/>
    <mergeCell ref="A25:G25"/>
    <mergeCell ref="A26:E26"/>
    <mergeCell ref="F26:G26"/>
    <mergeCell ref="A27:A31"/>
    <mergeCell ref="B27:B31"/>
    <mergeCell ref="C27:C31"/>
    <mergeCell ref="D27:D31"/>
    <mergeCell ref="E27:E31"/>
    <mergeCell ref="A33:G33"/>
    <mergeCell ref="A34:E34"/>
    <mergeCell ref="F34:G34"/>
    <mergeCell ref="A35:A39"/>
    <mergeCell ref="B35:B39"/>
    <mergeCell ref="C35:C39"/>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17:A121"/>
    <mergeCell ref="B117:B121"/>
    <mergeCell ref="C117:C121"/>
    <mergeCell ref="D117:D121"/>
    <mergeCell ref="E117:E121"/>
    <mergeCell ref="A123:A127"/>
    <mergeCell ref="B123:B127"/>
    <mergeCell ref="C123:C127"/>
    <mergeCell ref="D123:D127"/>
    <mergeCell ref="E123:E127"/>
    <mergeCell ref="B139:G139"/>
    <mergeCell ref="A142:G142"/>
    <mergeCell ref="B143:G143"/>
    <mergeCell ref="A129:A133"/>
    <mergeCell ref="B129:B133"/>
    <mergeCell ref="C129:C133"/>
    <mergeCell ref="D129:D133"/>
    <mergeCell ref="E129:E133"/>
    <mergeCell ref="A135:G135"/>
    <mergeCell ref="A136:G136"/>
    <mergeCell ref="B137:G137"/>
    <mergeCell ref="A138:G138"/>
    <mergeCell ref="B165:G165"/>
    <mergeCell ref="A166:G166"/>
    <mergeCell ref="B167:G167"/>
    <mergeCell ref="A144:G144"/>
    <mergeCell ref="B145:G145"/>
    <mergeCell ref="A146:G146"/>
    <mergeCell ref="B147:G147"/>
    <mergeCell ref="A148:G148"/>
    <mergeCell ref="B149:G149"/>
    <mergeCell ref="A150:G150"/>
    <mergeCell ref="B151:G151"/>
    <mergeCell ref="A152:G152"/>
    <mergeCell ref="B153:G153"/>
    <mergeCell ref="A154:G154"/>
    <mergeCell ref="B155:G155"/>
    <mergeCell ref="A156:G156"/>
    <mergeCell ref="B157:G157"/>
    <mergeCell ref="A158:G158"/>
    <mergeCell ref="B159:G159"/>
    <mergeCell ref="A160:G160"/>
    <mergeCell ref="B161:G161"/>
    <mergeCell ref="A162:G162"/>
    <mergeCell ref="B163:G163"/>
    <mergeCell ref="A164:G164"/>
    <mergeCell ref="B185:G185"/>
    <mergeCell ref="A186:G186"/>
    <mergeCell ref="B187:G187"/>
    <mergeCell ref="A168:G168"/>
    <mergeCell ref="B169:G169"/>
    <mergeCell ref="A170:G170"/>
    <mergeCell ref="A171:G171"/>
    <mergeCell ref="A172:G172"/>
    <mergeCell ref="B173:G173"/>
    <mergeCell ref="B174:G174"/>
    <mergeCell ref="B175:G175"/>
    <mergeCell ref="A176:G176"/>
    <mergeCell ref="B177:G177"/>
    <mergeCell ref="B178:G178"/>
    <mergeCell ref="B179:G179"/>
    <mergeCell ref="A180:G180"/>
    <mergeCell ref="A181:G181"/>
    <mergeCell ref="A182:G182"/>
    <mergeCell ref="B183:G183"/>
    <mergeCell ref="A184:G184"/>
    <mergeCell ref="A188:G188"/>
    <mergeCell ref="B189:G189"/>
    <mergeCell ref="A190:G190"/>
    <mergeCell ref="B191:G191"/>
    <mergeCell ref="A192:G192"/>
    <mergeCell ref="B193:G193"/>
    <mergeCell ref="A206:G206"/>
    <mergeCell ref="A194:G194"/>
    <mergeCell ref="B195:G195"/>
    <mergeCell ref="A196:G196"/>
    <mergeCell ref="B197:G197"/>
    <mergeCell ref="A204:G204"/>
    <mergeCell ref="B205:G205"/>
    <mergeCell ref="A200:G200"/>
    <mergeCell ref="B201:G201"/>
    <mergeCell ref="A202:G202"/>
    <mergeCell ref="B203:G203"/>
  </mergeCells>
  <conditionalFormatting sqref="D40">
    <cfRule type="cellIs" dxfId="32" priority="4" operator="equal">
      <formula>"Seleccionar"</formula>
    </cfRule>
  </conditionalFormatting>
  <conditionalFormatting sqref="D54">
    <cfRule type="cellIs" dxfId="31" priority="3" operator="equal">
      <formula>"Seleccionar"</formula>
    </cfRule>
  </conditionalFormatting>
  <conditionalFormatting sqref="D60">
    <cfRule type="cellIs" dxfId="30" priority="2" operator="equal">
      <formula>"Seleccionar"</formula>
    </cfRule>
  </conditionalFormatting>
  <conditionalFormatting sqref="D48">
    <cfRule type="cellIs" dxfId="29"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249977111117893"/>
  </sheetPr>
  <dimension ref="A1:H209"/>
  <sheetViews>
    <sheetView showGridLines="0" zoomScale="70" zoomScaleNormal="70" workbookViewId="0">
      <selection activeCell="D7" sqref="D7:G7"/>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105</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163</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106</v>
      </c>
      <c r="B11" s="306"/>
      <c r="C11" s="306"/>
      <c r="D11" s="306"/>
      <c r="E11" s="306"/>
      <c r="F11" s="306"/>
      <c r="G11" s="306"/>
    </row>
    <row r="12" spans="1:8">
      <c r="A12" s="306" t="s">
        <v>47</v>
      </c>
      <c r="B12" s="306"/>
      <c r="C12" s="306"/>
      <c r="D12" s="306"/>
      <c r="E12" s="306"/>
      <c r="F12" s="306"/>
      <c r="G12" s="306"/>
    </row>
    <row r="13" spans="1:8">
      <c r="A13" s="306" t="s">
        <v>107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68" t="s">
        <v>13</v>
      </c>
      <c r="F20" s="168" t="s">
        <v>14</v>
      </c>
      <c r="G20" s="48" t="s">
        <v>15</v>
      </c>
    </row>
    <row r="21" spans="1:7">
      <c r="A21" s="307"/>
      <c r="B21" s="308"/>
      <c r="C21" s="311" t="s">
        <v>16</v>
      </c>
      <c r="D21" s="312"/>
      <c r="E21" s="169" t="s">
        <v>16</v>
      </c>
      <c r="F21" s="169" t="s">
        <v>16</v>
      </c>
      <c r="G21" s="49"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71" t="s">
        <v>26</v>
      </c>
      <c r="G27" s="42">
        <v>1</v>
      </c>
    </row>
    <row r="28" spans="1:7">
      <c r="A28" s="267"/>
      <c r="B28" s="267"/>
      <c r="C28" s="267"/>
      <c r="D28" s="267"/>
      <c r="E28" s="267"/>
      <c r="F28" s="21" t="s">
        <v>34</v>
      </c>
      <c r="G28" s="43">
        <v>1</v>
      </c>
    </row>
    <row r="29" spans="1:7">
      <c r="A29" s="267"/>
      <c r="B29" s="267"/>
      <c r="C29" s="267"/>
      <c r="D29" s="267"/>
      <c r="E29" s="267"/>
      <c r="F29" s="171" t="s">
        <v>27</v>
      </c>
      <c r="G29" s="42">
        <v>1</v>
      </c>
    </row>
    <row r="30" spans="1:7">
      <c r="A30" s="267"/>
      <c r="B30" s="267"/>
      <c r="C30" s="267"/>
      <c r="D30" s="267"/>
      <c r="E30" s="267"/>
      <c r="F30" s="21" t="s">
        <v>35</v>
      </c>
      <c r="G30" s="42">
        <v>1</v>
      </c>
    </row>
    <row r="31" spans="1:7">
      <c r="A31" s="267"/>
      <c r="B31" s="267"/>
      <c r="C31" s="267"/>
      <c r="D31" s="267"/>
      <c r="E31" s="267"/>
      <c r="F31" s="171" t="s">
        <v>28</v>
      </c>
      <c r="G31" s="42">
        <v>1.1200000000000001</v>
      </c>
    </row>
    <row r="32" spans="1:7" ht="165">
      <c r="A32" s="166" t="s">
        <v>108</v>
      </c>
      <c r="B32" s="166" t="s">
        <v>109</v>
      </c>
      <c r="C32" s="166" t="s">
        <v>110</v>
      </c>
      <c r="D32" s="10" t="s">
        <v>61</v>
      </c>
      <c r="E32" s="10" t="s">
        <v>62</v>
      </c>
      <c r="F32" s="171" t="s">
        <v>39</v>
      </c>
      <c r="G32" s="42">
        <f>(G31*100)/G28</f>
        <v>112.00000000000001</v>
      </c>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167" t="s">
        <v>26</v>
      </c>
      <c r="G35" s="42">
        <v>100</v>
      </c>
    </row>
    <row r="36" spans="1:8">
      <c r="A36" s="267"/>
      <c r="B36" s="267"/>
      <c r="C36" s="267"/>
      <c r="D36" s="267"/>
      <c r="E36" s="267"/>
      <c r="F36" s="7" t="s">
        <v>34</v>
      </c>
      <c r="G36" s="33">
        <v>100</v>
      </c>
    </row>
    <row r="37" spans="1:8">
      <c r="A37" s="267"/>
      <c r="B37" s="267"/>
      <c r="C37" s="267"/>
      <c r="D37" s="267"/>
      <c r="E37" s="267"/>
      <c r="F37" s="7" t="s">
        <v>27</v>
      </c>
      <c r="G37" s="42">
        <v>100</v>
      </c>
    </row>
    <row r="38" spans="1:8" ht="409.6">
      <c r="A38" s="267"/>
      <c r="B38" s="267"/>
      <c r="C38" s="267"/>
      <c r="D38" s="267"/>
      <c r="E38" s="267"/>
      <c r="F38" s="7" t="s">
        <v>35</v>
      </c>
      <c r="G38" s="42">
        <v>100</v>
      </c>
    </row>
    <row r="39" spans="1:8" ht="409.6">
      <c r="A39" s="267"/>
      <c r="B39" s="267"/>
      <c r="C39" s="267"/>
      <c r="D39" s="267"/>
      <c r="E39" s="267"/>
      <c r="F39" s="7" t="s">
        <v>28</v>
      </c>
      <c r="G39" s="42">
        <v>100</v>
      </c>
    </row>
    <row r="40" spans="1:8" s="23" customFormat="1" ht="66">
      <c r="A40" s="163" t="s">
        <v>164</v>
      </c>
      <c r="B40" s="163" t="s">
        <v>165</v>
      </c>
      <c r="C40" s="50" t="s">
        <v>166</v>
      </c>
      <c r="D40" s="50" t="s">
        <v>64</v>
      </c>
      <c r="E40" s="51" t="s">
        <v>63</v>
      </c>
      <c r="F40" s="21" t="s">
        <v>37</v>
      </c>
      <c r="G40" s="35">
        <f>(G39*100)/G36</f>
        <v>100</v>
      </c>
      <c r="H40" s="22"/>
    </row>
    <row r="41" spans="1:8" ht="409.6">
      <c r="A41" s="267" t="s">
        <v>22</v>
      </c>
      <c r="B41" s="267" t="s">
        <v>23</v>
      </c>
      <c r="C41" s="267" t="s">
        <v>30</v>
      </c>
      <c r="D41" s="267" t="s">
        <v>24</v>
      </c>
      <c r="E41" s="267" t="s">
        <v>25</v>
      </c>
      <c r="F41" s="167" t="s">
        <v>26</v>
      </c>
      <c r="G41" s="42">
        <v>100</v>
      </c>
    </row>
    <row r="42" spans="1:8" ht="409.6">
      <c r="A42" s="267"/>
      <c r="B42" s="267"/>
      <c r="C42" s="267"/>
      <c r="D42" s="267"/>
      <c r="E42" s="267"/>
      <c r="F42" s="7" t="s">
        <v>34</v>
      </c>
      <c r="G42" s="33">
        <v>100</v>
      </c>
    </row>
    <row r="43" spans="1:8" ht="409.6">
      <c r="A43" s="267"/>
      <c r="B43" s="267"/>
      <c r="C43" s="267"/>
      <c r="D43" s="267"/>
      <c r="E43" s="267"/>
      <c r="F43" s="7" t="s">
        <v>27</v>
      </c>
      <c r="G43" s="42">
        <v>100</v>
      </c>
    </row>
    <row r="44" spans="1:8" ht="409.6">
      <c r="A44" s="267"/>
      <c r="B44" s="267"/>
      <c r="C44" s="267"/>
      <c r="D44" s="267"/>
      <c r="E44" s="267"/>
      <c r="F44" s="7" t="s">
        <v>35</v>
      </c>
      <c r="G44" s="42">
        <v>100</v>
      </c>
    </row>
    <row r="45" spans="1:8" ht="409.6">
      <c r="A45" s="267"/>
      <c r="B45" s="267"/>
      <c r="C45" s="267"/>
      <c r="D45" s="267"/>
      <c r="E45" s="267"/>
      <c r="F45" s="7" t="s">
        <v>28</v>
      </c>
      <c r="G45" s="42">
        <v>100</v>
      </c>
    </row>
    <row r="46" spans="1:8" s="23" customFormat="1" ht="66">
      <c r="A46" s="163" t="s">
        <v>167</v>
      </c>
      <c r="B46" s="163" t="s">
        <v>165</v>
      </c>
      <c r="C46" s="50" t="s">
        <v>168</v>
      </c>
      <c r="D46" s="50" t="s">
        <v>64</v>
      </c>
      <c r="E46" s="51" t="s">
        <v>63</v>
      </c>
      <c r="F46" s="21" t="s">
        <v>37</v>
      </c>
      <c r="G46" s="35">
        <f>(G45*100)/G42</f>
        <v>100</v>
      </c>
      <c r="H46" s="22"/>
    </row>
    <row r="47" spans="1:8" ht="409.6">
      <c r="A47" s="267" t="s">
        <v>22</v>
      </c>
      <c r="B47" s="267" t="s">
        <v>23</v>
      </c>
      <c r="C47" s="267" t="s">
        <v>30</v>
      </c>
      <c r="D47" s="267" t="s">
        <v>24</v>
      </c>
      <c r="E47" s="267" t="s">
        <v>25</v>
      </c>
      <c r="F47" s="167" t="s">
        <v>26</v>
      </c>
      <c r="G47" s="42">
        <v>100</v>
      </c>
    </row>
    <row r="48" spans="1:8" ht="409.6">
      <c r="A48" s="267"/>
      <c r="B48" s="267"/>
      <c r="C48" s="267"/>
      <c r="D48" s="267"/>
      <c r="E48" s="267"/>
      <c r="F48" s="7" t="s">
        <v>34</v>
      </c>
      <c r="G48" s="33">
        <v>100</v>
      </c>
    </row>
    <row r="49" spans="1:8" ht="409.6">
      <c r="A49" s="267"/>
      <c r="B49" s="267"/>
      <c r="C49" s="267"/>
      <c r="D49" s="267"/>
      <c r="E49" s="267"/>
      <c r="F49" s="7" t="s">
        <v>27</v>
      </c>
      <c r="G49" s="42">
        <v>100</v>
      </c>
    </row>
    <row r="50" spans="1:8" ht="409.6">
      <c r="A50" s="267"/>
      <c r="B50" s="267"/>
      <c r="C50" s="267"/>
      <c r="D50" s="267"/>
      <c r="E50" s="267"/>
      <c r="F50" s="7" t="s">
        <v>35</v>
      </c>
      <c r="G50" s="42">
        <v>100</v>
      </c>
    </row>
    <row r="51" spans="1:8" ht="409.6">
      <c r="A51" s="267"/>
      <c r="B51" s="267"/>
      <c r="C51" s="267"/>
      <c r="D51" s="267"/>
      <c r="E51" s="267"/>
      <c r="F51" s="7" t="s">
        <v>28</v>
      </c>
      <c r="G51" s="42">
        <v>100</v>
      </c>
    </row>
    <row r="52" spans="1:8" s="23" customFormat="1" ht="82.5">
      <c r="A52" s="163" t="s">
        <v>169</v>
      </c>
      <c r="B52" s="163" t="s">
        <v>165</v>
      </c>
      <c r="C52" s="50" t="s">
        <v>170</v>
      </c>
      <c r="D52" s="50" t="s">
        <v>64</v>
      </c>
      <c r="E52" s="51" t="s">
        <v>63</v>
      </c>
      <c r="F52" s="21" t="s">
        <v>37</v>
      </c>
      <c r="G52" s="35">
        <f>(G51*100)/G48</f>
        <v>100</v>
      </c>
      <c r="H52" s="22"/>
    </row>
    <row r="53" spans="1:8" ht="409.6">
      <c r="A53" s="303" t="s">
        <v>41</v>
      </c>
      <c r="B53" s="303"/>
      <c r="C53" s="303"/>
      <c r="D53" s="303"/>
      <c r="E53" s="303"/>
      <c r="F53" s="303"/>
      <c r="G53" s="303"/>
    </row>
    <row r="54" spans="1:8" ht="409.6">
      <c r="A54" s="303" t="s">
        <v>20</v>
      </c>
      <c r="B54" s="303"/>
      <c r="C54" s="303"/>
      <c r="D54" s="303"/>
      <c r="E54" s="303"/>
      <c r="F54" s="303" t="s">
        <v>21</v>
      </c>
      <c r="G54" s="303"/>
    </row>
    <row r="55" spans="1:8" ht="409.6">
      <c r="A55" s="267" t="s">
        <v>22</v>
      </c>
      <c r="B55" s="267" t="s">
        <v>23</v>
      </c>
      <c r="C55" s="267" t="s">
        <v>30</v>
      </c>
      <c r="D55" s="267" t="s">
        <v>24</v>
      </c>
      <c r="E55" s="267" t="s">
        <v>25</v>
      </c>
      <c r="F55" s="7" t="s">
        <v>26</v>
      </c>
      <c r="G55" s="43">
        <v>85</v>
      </c>
    </row>
    <row r="56" spans="1:8" ht="409.6">
      <c r="A56" s="267"/>
      <c r="B56" s="267"/>
      <c r="C56" s="267"/>
      <c r="D56" s="267"/>
      <c r="E56" s="267"/>
      <c r="F56" s="7" t="s">
        <v>34</v>
      </c>
      <c r="G56" s="44">
        <v>85</v>
      </c>
    </row>
    <row r="57" spans="1:8" ht="409.6">
      <c r="A57" s="267"/>
      <c r="B57" s="267"/>
      <c r="C57" s="267"/>
      <c r="D57" s="267"/>
      <c r="E57" s="267"/>
      <c r="F57" s="7" t="s">
        <v>27</v>
      </c>
      <c r="G57" s="43">
        <v>85</v>
      </c>
    </row>
    <row r="58" spans="1:8" ht="409.6">
      <c r="A58" s="267"/>
      <c r="B58" s="267"/>
      <c r="C58" s="267"/>
      <c r="D58" s="267"/>
      <c r="E58" s="267"/>
      <c r="F58" s="7" t="s">
        <v>35</v>
      </c>
      <c r="G58" s="43">
        <v>85</v>
      </c>
    </row>
    <row r="59" spans="1:8" ht="409.6">
      <c r="A59" s="267"/>
      <c r="B59" s="267"/>
      <c r="C59" s="267"/>
      <c r="D59" s="267"/>
      <c r="E59" s="267"/>
      <c r="F59" s="7" t="s">
        <v>28</v>
      </c>
      <c r="G59" s="43" t="s">
        <v>522</v>
      </c>
    </row>
    <row r="60" spans="1:8" s="23" customFormat="1" ht="82.5">
      <c r="A60" s="163" t="s">
        <v>235</v>
      </c>
      <c r="B60" s="163" t="s">
        <v>172</v>
      </c>
      <c r="C60" s="50" t="s">
        <v>236</v>
      </c>
      <c r="D60" s="50" t="s">
        <v>64</v>
      </c>
      <c r="E60" s="163" t="s">
        <v>67</v>
      </c>
      <c r="F60" s="21" t="s">
        <v>37</v>
      </c>
      <c r="G60" s="70" t="s">
        <v>522</v>
      </c>
      <c r="H60" s="22"/>
    </row>
    <row r="61" spans="1:8" s="23" customFormat="1" ht="409.6">
      <c r="A61" s="267" t="s">
        <v>22</v>
      </c>
      <c r="B61" s="267" t="s">
        <v>23</v>
      </c>
      <c r="C61" s="267" t="s">
        <v>30</v>
      </c>
      <c r="D61" s="267" t="s">
        <v>24</v>
      </c>
      <c r="E61" s="267" t="s">
        <v>25</v>
      </c>
      <c r="F61" s="7" t="s">
        <v>26</v>
      </c>
      <c r="G61" s="44">
        <v>100</v>
      </c>
      <c r="H61" s="22"/>
    </row>
    <row r="62" spans="1:8" s="23" customFormat="1" ht="409.6">
      <c r="A62" s="267"/>
      <c r="B62" s="267"/>
      <c r="C62" s="267"/>
      <c r="D62" s="267"/>
      <c r="E62" s="267"/>
      <c r="F62" s="7" t="s">
        <v>34</v>
      </c>
      <c r="G62" s="44">
        <v>100</v>
      </c>
      <c r="H62" s="22"/>
    </row>
    <row r="63" spans="1:8" s="23" customFormat="1" ht="409.6">
      <c r="A63" s="267"/>
      <c r="B63" s="267"/>
      <c r="C63" s="267"/>
      <c r="D63" s="267"/>
      <c r="E63" s="267"/>
      <c r="F63" s="7" t="s">
        <v>27</v>
      </c>
      <c r="G63" s="43">
        <v>100</v>
      </c>
      <c r="H63" s="22"/>
    </row>
    <row r="64" spans="1:8" s="23" customFormat="1" ht="409.6">
      <c r="A64" s="267"/>
      <c r="B64" s="267"/>
      <c r="C64" s="267"/>
      <c r="D64" s="267"/>
      <c r="E64" s="267"/>
      <c r="F64" s="7" t="s">
        <v>35</v>
      </c>
      <c r="G64" s="43">
        <v>100</v>
      </c>
      <c r="H64" s="22"/>
    </row>
    <row r="65" spans="1:8" s="23" customFormat="1" ht="409.6">
      <c r="A65" s="267"/>
      <c r="B65" s="267"/>
      <c r="C65" s="267"/>
      <c r="D65" s="267"/>
      <c r="E65" s="267"/>
      <c r="F65" s="7" t="s">
        <v>28</v>
      </c>
      <c r="G65" s="43">
        <v>100</v>
      </c>
      <c r="H65" s="22"/>
    </row>
    <row r="66" spans="1:8" s="23" customFormat="1" ht="148.5">
      <c r="A66" s="182" t="s">
        <v>173</v>
      </c>
      <c r="B66" s="182" t="s">
        <v>174</v>
      </c>
      <c r="C66" s="52" t="s">
        <v>175</v>
      </c>
      <c r="D66" s="50" t="s">
        <v>71</v>
      </c>
      <c r="E66" s="51" t="s">
        <v>68</v>
      </c>
      <c r="F66" s="21" t="s">
        <v>37</v>
      </c>
      <c r="G66" s="45">
        <f>(G65*100)/G62</f>
        <v>100</v>
      </c>
      <c r="H66" s="22"/>
    </row>
    <row r="67" spans="1:8" s="23" customFormat="1" ht="409.6">
      <c r="A67" s="267" t="s">
        <v>22</v>
      </c>
      <c r="B67" s="267" t="s">
        <v>23</v>
      </c>
      <c r="C67" s="267" t="s">
        <v>30</v>
      </c>
      <c r="D67" s="267" t="s">
        <v>24</v>
      </c>
      <c r="E67" s="267" t="s">
        <v>25</v>
      </c>
      <c r="F67" s="7" t="s">
        <v>26</v>
      </c>
      <c r="G67" s="44">
        <v>85</v>
      </c>
      <c r="H67" s="22"/>
    </row>
    <row r="68" spans="1:8" s="23" customFormat="1" ht="409.6">
      <c r="A68" s="267"/>
      <c r="B68" s="267"/>
      <c r="C68" s="267"/>
      <c r="D68" s="267"/>
      <c r="E68" s="267"/>
      <c r="F68" s="7" t="s">
        <v>34</v>
      </c>
      <c r="G68" s="44">
        <v>85</v>
      </c>
      <c r="H68" s="22"/>
    </row>
    <row r="69" spans="1:8" s="23" customFormat="1" ht="409.6">
      <c r="A69" s="267"/>
      <c r="B69" s="267"/>
      <c r="C69" s="267"/>
      <c r="D69" s="267"/>
      <c r="E69" s="267"/>
      <c r="F69" s="7" t="s">
        <v>27</v>
      </c>
      <c r="G69" s="43">
        <v>85</v>
      </c>
      <c r="H69" s="22"/>
    </row>
    <row r="70" spans="1:8" s="23" customFormat="1" ht="409.6">
      <c r="A70" s="267"/>
      <c r="B70" s="267"/>
      <c r="C70" s="267"/>
      <c r="D70" s="267"/>
      <c r="E70" s="267"/>
      <c r="F70" s="7" t="s">
        <v>35</v>
      </c>
      <c r="G70" s="43">
        <v>85</v>
      </c>
      <c r="H70" s="22"/>
    </row>
    <row r="71" spans="1:8" s="23" customFormat="1" ht="409.6">
      <c r="A71" s="267"/>
      <c r="B71" s="267"/>
      <c r="C71" s="267"/>
      <c r="D71" s="267"/>
      <c r="E71" s="267"/>
      <c r="F71" s="7" t="s">
        <v>28</v>
      </c>
      <c r="G71" s="43">
        <v>100</v>
      </c>
      <c r="H71" s="22"/>
    </row>
    <row r="72" spans="1:8" s="23" customFormat="1" ht="66">
      <c r="A72" s="40" t="s">
        <v>891</v>
      </c>
      <c r="B72" s="182" t="s">
        <v>893</v>
      </c>
      <c r="C72" s="52" t="s">
        <v>895</v>
      </c>
      <c r="D72" s="50" t="s">
        <v>64</v>
      </c>
      <c r="E72" s="51" t="s">
        <v>73</v>
      </c>
      <c r="F72" s="21" t="s">
        <v>37</v>
      </c>
      <c r="G72" s="70">
        <f>(G71*100)/G68</f>
        <v>117.64705882352941</v>
      </c>
      <c r="H72" s="22"/>
    </row>
    <row r="73" spans="1:8" ht="409.6">
      <c r="A73" s="267" t="s">
        <v>22</v>
      </c>
      <c r="B73" s="267" t="s">
        <v>23</v>
      </c>
      <c r="C73" s="267" t="s">
        <v>30</v>
      </c>
      <c r="D73" s="267" t="s">
        <v>24</v>
      </c>
      <c r="E73" s="267" t="s">
        <v>25</v>
      </c>
      <c r="F73" s="7" t="s">
        <v>26</v>
      </c>
      <c r="G73" s="44">
        <v>90</v>
      </c>
    </row>
    <row r="74" spans="1:8" ht="409.6">
      <c r="A74" s="267"/>
      <c r="B74" s="267"/>
      <c r="C74" s="267"/>
      <c r="D74" s="267"/>
      <c r="E74" s="267"/>
      <c r="F74" s="7" t="s">
        <v>34</v>
      </c>
      <c r="G74" s="44">
        <v>90</v>
      </c>
    </row>
    <row r="75" spans="1:8" ht="409.6">
      <c r="A75" s="267"/>
      <c r="B75" s="267"/>
      <c r="C75" s="267"/>
      <c r="D75" s="267"/>
      <c r="E75" s="267"/>
      <c r="F75" s="7" t="s">
        <v>27</v>
      </c>
      <c r="G75" s="43">
        <v>90</v>
      </c>
    </row>
    <row r="76" spans="1:8" ht="409.6">
      <c r="A76" s="267"/>
      <c r="B76" s="267"/>
      <c r="C76" s="267"/>
      <c r="D76" s="267"/>
      <c r="E76" s="267"/>
      <c r="F76" s="7" t="s">
        <v>35</v>
      </c>
      <c r="G76" s="43">
        <v>90</v>
      </c>
    </row>
    <row r="77" spans="1:8" ht="409.6">
      <c r="A77" s="267"/>
      <c r="B77" s="267"/>
      <c r="C77" s="267"/>
      <c r="D77" s="267"/>
      <c r="E77" s="267"/>
      <c r="F77" s="7" t="s">
        <v>28</v>
      </c>
      <c r="G77" s="43">
        <v>96</v>
      </c>
    </row>
    <row r="78" spans="1:8" s="23" customFormat="1" ht="99">
      <c r="A78" s="40" t="s">
        <v>892</v>
      </c>
      <c r="B78" s="163" t="s">
        <v>894</v>
      </c>
      <c r="C78" s="52" t="s">
        <v>896</v>
      </c>
      <c r="D78" s="50" t="s">
        <v>64</v>
      </c>
      <c r="E78" s="51" t="s">
        <v>73</v>
      </c>
      <c r="F78" s="21" t="s">
        <v>37</v>
      </c>
      <c r="G78" s="70">
        <f>(G77*100)/G74</f>
        <v>106.66666666666667</v>
      </c>
      <c r="H78" s="22"/>
    </row>
    <row r="79" spans="1:8" ht="409.6">
      <c r="A79" s="303" t="s">
        <v>42</v>
      </c>
      <c r="B79" s="303"/>
      <c r="C79" s="303"/>
      <c r="D79" s="303"/>
      <c r="E79" s="303"/>
      <c r="F79" s="303"/>
      <c r="G79" s="303"/>
    </row>
    <row r="80" spans="1:8" ht="409.6">
      <c r="A80" s="303" t="s">
        <v>20</v>
      </c>
      <c r="B80" s="303"/>
      <c r="C80" s="303"/>
      <c r="D80" s="303"/>
      <c r="E80" s="303"/>
      <c r="F80" s="303" t="s">
        <v>21</v>
      </c>
      <c r="G80" s="303"/>
    </row>
    <row r="81" spans="1:8" ht="409.6">
      <c r="A81" s="267" t="s">
        <v>22</v>
      </c>
      <c r="B81" s="267" t="s">
        <v>23</v>
      </c>
      <c r="C81" s="267" t="s">
        <v>30</v>
      </c>
      <c r="D81" s="267" t="s">
        <v>24</v>
      </c>
      <c r="E81" s="267" t="s">
        <v>25</v>
      </c>
      <c r="F81" s="7" t="s">
        <v>26</v>
      </c>
      <c r="G81" s="43">
        <v>100</v>
      </c>
    </row>
    <row r="82" spans="1:8" ht="409.6">
      <c r="A82" s="267"/>
      <c r="B82" s="267"/>
      <c r="C82" s="267"/>
      <c r="D82" s="267"/>
      <c r="E82" s="267"/>
      <c r="F82" s="7" t="s">
        <v>34</v>
      </c>
      <c r="G82" s="44">
        <v>100</v>
      </c>
    </row>
    <row r="83" spans="1:8" ht="409.6">
      <c r="A83" s="267"/>
      <c r="B83" s="267"/>
      <c r="C83" s="267"/>
      <c r="D83" s="267"/>
      <c r="E83" s="267"/>
      <c r="F83" s="7" t="s">
        <v>27</v>
      </c>
      <c r="G83" s="43">
        <v>100</v>
      </c>
    </row>
    <row r="84" spans="1:8" ht="409.6">
      <c r="A84" s="267"/>
      <c r="B84" s="267"/>
      <c r="C84" s="267"/>
      <c r="D84" s="267"/>
      <c r="E84" s="267"/>
      <c r="F84" s="7" t="s">
        <v>35</v>
      </c>
      <c r="G84" s="43">
        <v>100</v>
      </c>
    </row>
    <row r="85" spans="1:8" ht="409.6">
      <c r="A85" s="267"/>
      <c r="B85" s="267"/>
      <c r="C85" s="267"/>
      <c r="D85" s="267"/>
      <c r="E85" s="267"/>
      <c r="F85" s="7" t="s">
        <v>28</v>
      </c>
      <c r="G85" s="43">
        <v>100</v>
      </c>
    </row>
    <row r="86" spans="1:8" s="23" customFormat="1" ht="66">
      <c r="A86" s="163" t="s">
        <v>176</v>
      </c>
      <c r="B86" s="163" t="s">
        <v>177</v>
      </c>
      <c r="C86" s="52" t="s">
        <v>178</v>
      </c>
      <c r="D86" s="163" t="s">
        <v>64</v>
      </c>
      <c r="E86" s="51" t="s">
        <v>68</v>
      </c>
      <c r="F86" s="21" t="s">
        <v>37</v>
      </c>
      <c r="G86" s="45">
        <f>(G85*100)/G82</f>
        <v>100</v>
      </c>
      <c r="H86" s="22"/>
    </row>
    <row r="87" spans="1:8" ht="409.6">
      <c r="A87" s="267" t="s">
        <v>22</v>
      </c>
      <c r="B87" s="267" t="s">
        <v>23</v>
      </c>
      <c r="C87" s="267" t="s">
        <v>30</v>
      </c>
      <c r="D87" s="267" t="s">
        <v>24</v>
      </c>
      <c r="E87" s="267" t="s">
        <v>25</v>
      </c>
      <c r="F87" s="7" t="s">
        <v>26</v>
      </c>
      <c r="G87" s="43">
        <v>100</v>
      </c>
    </row>
    <row r="88" spans="1:8" ht="409.6">
      <c r="A88" s="267"/>
      <c r="B88" s="267"/>
      <c r="C88" s="267"/>
      <c r="D88" s="267"/>
      <c r="E88" s="267"/>
      <c r="F88" s="7" t="s">
        <v>34</v>
      </c>
      <c r="G88" s="44">
        <v>100</v>
      </c>
    </row>
    <row r="89" spans="1:8" ht="409.6">
      <c r="A89" s="267"/>
      <c r="B89" s="267"/>
      <c r="C89" s="267"/>
      <c r="D89" s="267"/>
      <c r="E89" s="267"/>
      <c r="F89" s="7" t="s">
        <v>27</v>
      </c>
      <c r="G89" s="43">
        <v>100</v>
      </c>
    </row>
    <row r="90" spans="1:8" ht="409.6">
      <c r="A90" s="267"/>
      <c r="B90" s="267"/>
      <c r="C90" s="267"/>
      <c r="D90" s="267"/>
      <c r="E90" s="267"/>
      <c r="F90" s="7" t="s">
        <v>35</v>
      </c>
      <c r="G90" s="43">
        <v>100</v>
      </c>
    </row>
    <row r="91" spans="1:8" ht="409.6">
      <c r="A91" s="267"/>
      <c r="B91" s="267"/>
      <c r="C91" s="267"/>
      <c r="D91" s="267"/>
      <c r="E91" s="267"/>
      <c r="F91" s="7" t="s">
        <v>28</v>
      </c>
      <c r="G91" s="43">
        <v>100</v>
      </c>
    </row>
    <row r="92" spans="1:8" s="23" customFormat="1" ht="66">
      <c r="A92" s="163" t="s">
        <v>179</v>
      </c>
      <c r="B92" s="163" t="s">
        <v>180</v>
      </c>
      <c r="C92" s="52" t="s">
        <v>181</v>
      </c>
      <c r="D92" s="163" t="s">
        <v>64</v>
      </c>
      <c r="E92" s="51" t="s">
        <v>73</v>
      </c>
      <c r="F92" s="21" t="s">
        <v>37</v>
      </c>
      <c r="G92" s="43">
        <f>(G91*100)/G88</f>
        <v>100</v>
      </c>
      <c r="H92" s="22"/>
    </row>
    <row r="93" spans="1:8" ht="409.6">
      <c r="A93" s="267" t="s">
        <v>22</v>
      </c>
      <c r="B93" s="267" t="s">
        <v>23</v>
      </c>
      <c r="C93" s="267" t="s">
        <v>30</v>
      </c>
      <c r="D93" s="267" t="s">
        <v>24</v>
      </c>
      <c r="E93" s="267" t="s">
        <v>25</v>
      </c>
      <c r="F93" s="7" t="s">
        <v>26</v>
      </c>
      <c r="G93" s="43">
        <v>100</v>
      </c>
    </row>
    <row r="94" spans="1:8" ht="409.6">
      <c r="A94" s="267"/>
      <c r="B94" s="267"/>
      <c r="C94" s="267"/>
      <c r="D94" s="267"/>
      <c r="E94" s="267"/>
      <c r="F94" s="7" t="s">
        <v>34</v>
      </c>
      <c r="G94" s="44">
        <v>100</v>
      </c>
    </row>
    <row r="95" spans="1:8" ht="409.6">
      <c r="A95" s="267"/>
      <c r="B95" s="267"/>
      <c r="C95" s="267"/>
      <c r="D95" s="267"/>
      <c r="E95" s="267"/>
      <c r="F95" s="7" t="s">
        <v>27</v>
      </c>
      <c r="G95" s="43">
        <v>100</v>
      </c>
    </row>
    <row r="96" spans="1:8" ht="409.6">
      <c r="A96" s="267"/>
      <c r="B96" s="267"/>
      <c r="C96" s="267"/>
      <c r="D96" s="267"/>
      <c r="E96" s="267"/>
      <c r="F96" s="7" t="s">
        <v>35</v>
      </c>
      <c r="G96" s="43">
        <v>100</v>
      </c>
    </row>
    <row r="97" spans="1:8" ht="409.6">
      <c r="A97" s="267"/>
      <c r="B97" s="267"/>
      <c r="C97" s="267"/>
      <c r="D97" s="267"/>
      <c r="E97" s="267"/>
      <c r="F97" s="7" t="s">
        <v>28</v>
      </c>
      <c r="G97" s="43">
        <v>100</v>
      </c>
    </row>
    <row r="98" spans="1:8" s="23" customFormat="1" ht="49.5">
      <c r="A98" s="163" t="s">
        <v>182</v>
      </c>
      <c r="B98" s="163" t="s">
        <v>237</v>
      </c>
      <c r="C98" s="52" t="s">
        <v>183</v>
      </c>
      <c r="D98" s="163" t="s">
        <v>64</v>
      </c>
      <c r="E98" s="51" t="s">
        <v>65</v>
      </c>
      <c r="F98" s="21" t="s">
        <v>37</v>
      </c>
      <c r="G98" s="45">
        <f>(G97*100)/G94</f>
        <v>100</v>
      </c>
      <c r="H98" s="22"/>
    </row>
    <row r="99" spans="1:8" ht="409.6">
      <c r="A99" s="267" t="s">
        <v>22</v>
      </c>
      <c r="B99" s="267" t="s">
        <v>23</v>
      </c>
      <c r="C99" s="267" t="s">
        <v>30</v>
      </c>
      <c r="D99" s="267" t="s">
        <v>24</v>
      </c>
      <c r="E99" s="267" t="s">
        <v>25</v>
      </c>
      <c r="F99" s="7" t="s">
        <v>26</v>
      </c>
      <c r="G99" s="43">
        <v>100</v>
      </c>
    </row>
    <row r="100" spans="1:8" ht="409.6">
      <c r="A100" s="267"/>
      <c r="B100" s="267"/>
      <c r="C100" s="267"/>
      <c r="D100" s="267"/>
      <c r="E100" s="267"/>
      <c r="F100" s="7" t="s">
        <v>34</v>
      </c>
      <c r="G100" s="43">
        <v>100</v>
      </c>
    </row>
    <row r="101" spans="1:8" ht="409.6">
      <c r="A101" s="267"/>
      <c r="B101" s="267"/>
      <c r="C101" s="267"/>
      <c r="D101" s="267"/>
      <c r="E101" s="267"/>
      <c r="F101" s="7" t="s">
        <v>27</v>
      </c>
      <c r="G101" s="43">
        <v>100</v>
      </c>
    </row>
    <row r="102" spans="1:8" ht="409.6">
      <c r="A102" s="267"/>
      <c r="B102" s="267"/>
      <c r="C102" s="267"/>
      <c r="D102" s="267"/>
      <c r="E102" s="267"/>
      <c r="F102" s="7" t="s">
        <v>35</v>
      </c>
      <c r="G102" s="43">
        <f>(G101)</f>
        <v>100</v>
      </c>
    </row>
    <row r="103" spans="1:8" ht="409.6">
      <c r="A103" s="267"/>
      <c r="B103" s="267"/>
      <c r="C103" s="267"/>
      <c r="D103" s="267"/>
      <c r="E103" s="267"/>
      <c r="F103" s="7" t="s">
        <v>28</v>
      </c>
      <c r="G103" s="43">
        <v>100</v>
      </c>
    </row>
    <row r="104" spans="1:8" s="23" customFormat="1" ht="82.5">
      <c r="A104" s="163" t="s">
        <v>184</v>
      </c>
      <c r="B104" s="163" t="s">
        <v>185</v>
      </c>
      <c r="C104" s="163" t="s">
        <v>186</v>
      </c>
      <c r="D104" s="163" t="s">
        <v>64</v>
      </c>
      <c r="E104" s="51" t="s">
        <v>65</v>
      </c>
      <c r="F104" s="21" t="s">
        <v>37</v>
      </c>
      <c r="G104" s="35">
        <f>(G103*100)/G100</f>
        <v>100</v>
      </c>
      <c r="H104" s="22"/>
    </row>
    <row r="105" spans="1:8" ht="409.6">
      <c r="A105" s="267" t="s">
        <v>22</v>
      </c>
      <c r="B105" s="267" t="s">
        <v>23</v>
      </c>
      <c r="C105" s="267" t="s">
        <v>30</v>
      </c>
      <c r="D105" s="267" t="s">
        <v>24</v>
      </c>
      <c r="E105" s="267" t="s">
        <v>25</v>
      </c>
      <c r="F105" s="7" t="s">
        <v>26</v>
      </c>
      <c r="G105" s="33">
        <v>100</v>
      </c>
    </row>
    <row r="106" spans="1:8" ht="409.6">
      <c r="A106" s="267"/>
      <c r="B106" s="267"/>
      <c r="C106" s="267"/>
      <c r="D106" s="267"/>
      <c r="E106" s="267"/>
      <c r="F106" s="7" t="s">
        <v>34</v>
      </c>
      <c r="G106" s="33">
        <v>100</v>
      </c>
    </row>
    <row r="107" spans="1:8" ht="409.6">
      <c r="A107" s="267"/>
      <c r="B107" s="267"/>
      <c r="C107" s="267"/>
      <c r="D107" s="267"/>
      <c r="E107" s="267"/>
      <c r="F107" s="7" t="s">
        <v>27</v>
      </c>
      <c r="G107" s="33">
        <v>100</v>
      </c>
    </row>
    <row r="108" spans="1:8" ht="409.6">
      <c r="A108" s="267"/>
      <c r="B108" s="267"/>
      <c r="C108" s="267"/>
      <c r="D108" s="267"/>
      <c r="E108" s="267"/>
      <c r="F108" s="7" t="s">
        <v>35</v>
      </c>
      <c r="G108" s="43">
        <v>100</v>
      </c>
    </row>
    <row r="109" spans="1:8" ht="409.6">
      <c r="A109" s="267"/>
      <c r="B109" s="267"/>
      <c r="C109" s="267"/>
      <c r="D109" s="267"/>
      <c r="E109" s="267"/>
      <c r="F109" s="7" t="s">
        <v>28</v>
      </c>
      <c r="G109" s="33">
        <v>100</v>
      </c>
    </row>
    <row r="110" spans="1:8" s="23" customFormat="1" ht="66" customHeight="1">
      <c r="A110" s="163" t="s">
        <v>187</v>
      </c>
      <c r="B110" s="163" t="s">
        <v>188</v>
      </c>
      <c r="C110" s="163" t="s">
        <v>189</v>
      </c>
      <c r="D110" s="163" t="s">
        <v>64</v>
      </c>
      <c r="E110" s="51" t="s">
        <v>65</v>
      </c>
      <c r="F110" s="21" t="s">
        <v>37</v>
      </c>
      <c r="G110" s="45">
        <f>(G109*100)/G106</f>
        <v>100</v>
      </c>
      <c r="H110" s="22"/>
    </row>
    <row r="111" spans="1:8" ht="409.6">
      <c r="A111" s="267" t="s">
        <v>22</v>
      </c>
      <c r="B111" s="267" t="s">
        <v>23</v>
      </c>
      <c r="C111" s="267" t="s">
        <v>30</v>
      </c>
      <c r="D111" s="267" t="s">
        <v>24</v>
      </c>
      <c r="E111" s="267" t="s">
        <v>25</v>
      </c>
      <c r="F111" s="7" t="s">
        <v>26</v>
      </c>
      <c r="G111" s="43">
        <v>85</v>
      </c>
    </row>
    <row r="112" spans="1:8" ht="409.6">
      <c r="A112" s="267"/>
      <c r="B112" s="267"/>
      <c r="C112" s="267"/>
      <c r="D112" s="267"/>
      <c r="E112" s="267"/>
      <c r="F112" s="7" t="s">
        <v>34</v>
      </c>
      <c r="G112" s="33">
        <v>85</v>
      </c>
    </row>
    <row r="113" spans="1:8" ht="409.6">
      <c r="A113" s="267"/>
      <c r="B113" s="267"/>
      <c r="C113" s="267"/>
      <c r="D113" s="267"/>
      <c r="E113" s="267"/>
      <c r="F113" s="7" t="s">
        <v>27</v>
      </c>
      <c r="G113" s="43">
        <v>85</v>
      </c>
    </row>
    <row r="114" spans="1:8" ht="409.6">
      <c r="A114" s="267"/>
      <c r="B114" s="267"/>
      <c r="C114" s="267"/>
      <c r="D114" s="267"/>
      <c r="E114" s="267"/>
      <c r="F114" s="7" t="s">
        <v>35</v>
      </c>
      <c r="G114" s="43">
        <v>85</v>
      </c>
    </row>
    <row r="115" spans="1:8" ht="409.6">
      <c r="A115" s="267"/>
      <c r="B115" s="267"/>
      <c r="C115" s="267"/>
      <c r="D115" s="267"/>
      <c r="E115" s="267"/>
      <c r="F115" s="7" t="s">
        <v>28</v>
      </c>
      <c r="G115" s="43" t="s">
        <v>522</v>
      </c>
    </row>
    <row r="116" spans="1:8" s="23" customFormat="1" ht="86.25" customHeight="1">
      <c r="A116" s="163" t="s">
        <v>190</v>
      </c>
      <c r="B116" s="163" t="s">
        <v>191</v>
      </c>
      <c r="C116" s="163" t="s">
        <v>192</v>
      </c>
      <c r="D116" s="163" t="s">
        <v>64</v>
      </c>
      <c r="E116" s="51" t="s">
        <v>68</v>
      </c>
      <c r="F116" s="21" t="s">
        <v>37</v>
      </c>
      <c r="G116" s="45" t="s">
        <v>522</v>
      </c>
      <c r="H116" s="22"/>
    </row>
    <row r="117" spans="1:8" s="23" customFormat="1" ht="409.6">
      <c r="A117" s="267" t="s">
        <v>22</v>
      </c>
      <c r="B117" s="267" t="s">
        <v>23</v>
      </c>
      <c r="C117" s="267" t="s">
        <v>30</v>
      </c>
      <c r="D117" s="267" t="s">
        <v>24</v>
      </c>
      <c r="E117" s="267" t="s">
        <v>25</v>
      </c>
      <c r="F117" s="7" t="s">
        <v>26</v>
      </c>
      <c r="G117" s="46">
        <v>100</v>
      </c>
      <c r="H117" s="22"/>
    </row>
    <row r="118" spans="1:8" s="23" customFormat="1" ht="409.6">
      <c r="A118" s="267"/>
      <c r="B118" s="267"/>
      <c r="C118" s="267"/>
      <c r="D118" s="267"/>
      <c r="E118" s="267"/>
      <c r="F118" s="7" t="s">
        <v>34</v>
      </c>
      <c r="G118" s="38">
        <v>100</v>
      </c>
      <c r="H118" s="22"/>
    </row>
    <row r="119" spans="1:8" s="23" customFormat="1" ht="409.6">
      <c r="A119" s="267"/>
      <c r="B119" s="267"/>
      <c r="C119" s="267"/>
      <c r="D119" s="267"/>
      <c r="E119" s="267"/>
      <c r="F119" s="7" t="s">
        <v>27</v>
      </c>
      <c r="G119" s="43">
        <v>100</v>
      </c>
      <c r="H119" s="22"/>
    </row>
    <row r="120" spans="1:8" s="23" customFormat="1" ht="409.6">
      <c r="A120" s="267"/>
      <c r="B120" s="267"/>
      <c r="C120" s="267"/>
      <c r="D120" s="267"/>
      <c r="E120" s="267"/>
      <c r="F120" s="7" t="s">
        <v>35</v>
      </c>
      <c r="G120" s="43">
        <v>100</v>
      </c>
      <c r="H120" s="22"/>
    </row>
    <row r="121" spans="1:8" s="23" customFormat="1" ht="409.6">
      <c r="A121" s="267"/>
      <c r="B121" s="267"/>
      <c r="C121" s="267"/>
      <c r="D121" s="267"/>
      <c r="E121" s="267"/>
      <c r="F121" s="7" t="s">
        <v>28</v>
      </c>
      <c r="G121" s="43">
        <v>100</v>
      </c>
      <c r="H121" s="22"/>
    </row>
    <row r="122" spans="1:8" s="23" customFormat="1" ht="99">
      <c r="A122" s="39" t="s">
        <v>897</v>
      </c>
      <c r="B122" s="39" t="s">
        <v>112</v>
      </c>
      <c r="C122" s="39" t="s">
        <v>898</v>
      </c>
      <c r="D122" s="39" t="s">
        <v>64</v>
      </c>
      <c r="E122" s="51" t="s">
        <v>73</v>
      </c>
      <c r="F122" s="21" t="s">
        <v>37</v>
      </c>
      <c r="G122" s="45">
        <f>(G121*100)/G118</f>
        <v>100</v>
      </c>
      <c r="H122" s="22"/>
    </row>
    <row r="123" spans="1:8" s="23" customFormat="1" ht="409.6">
      <c r="A123" s="267" t="s">
        <v>22</v>
      </c>
      <c r="B123" s="267" t="s">
        <v>23</v>
      </c>
      <c r="C123" s="267" t="s">
        <v>30</v>
      </c>
      <c r="D123" s="267" t="s">
        <v>24</v>
      </c>
      <c r="E123" s="267" t="s">
        <v>25</v>
      </c>
      <c r="F123" s="7" t="s">
        <v>26</v>
      </c>
      <c r="G123" s="43">
        <v>85</v>
      </c>
      <c r="H123" s="22"/>
    </row>
    <row r="124" spans="1:8" s="23" customFormat="1" ht="409.6">
      <c r="A124" s="267"/>
      <c r="B124" s="267"/>
      <c r="C124" s="267"/>
      <c r="D124" s="267"/>
      <c r="E124" s="267"/>
      <c r="F124" s="7" t="s">
        <v>34</v>
      </c>
      <c r="G124" s="33">
        <v>85</v>
      </c>
      <c r="H124" s="22"/>
    </row>
    <row r="125" spans="1:8" s="23" customFormat="1" ht="409.6">
      <c r="A125" s="267"/>
      <c r="B125" s="267"/>
      <c r="C125" s="267"/>
      <c r="D125" s="267"/>
      <c r="E125" s="267"/>
      <c r="F125" s="7" t="s">
        <v>27</v>
      </c>
      <c r="G125" s="43">
        <v>85</v>
      </c>
      <c r="H125" s="22"/>
    </row>
    <row r="126" spans="1:8" s="23" customFormat="1" ht="409.6">
      <c r="A126" s="267"/>
      <c r="B126" s="267"/>
      <c r="C126" s="267"/>
      <c r="D126" s="267"/>
      <c r="E126" s="267"/>
      <c r="F126" s="7" t="s">
        <v>35</v>
      </c>
      <c r="G126" s="43">
        <v>85</v>
      </c>
      <c r="H126" s="22"/>
    </row>
    <row r="127" spans="1:8" s="23" customFormat="1" ht="409.6">
      <c r="A127" s="267"/>
      <c r="B127" s="267"/>
      <c r="C127" s="267"/>
      <c r="D127" s="267"/>
      <c r="E127" s="267"/>
      <c r="F127" s="7" t="s">
        <v>28</v>
      </c>
      <c r="G127" s="43">
        <v>100</v>
      </c>
      <c r="H127" s="22"/>
    </row>
    <row r="128" spans="1:8" s="23" customFormat="1" ht="66">
      <c r="A128" s="182" t="s">
        <v>899</v>
      </c>
      <c r="B128" s="359" t="s">
        <v>901</v>
      </c>
      <c r="C128" s="182" t="s">
        <v>906</v>
      </c>
      <c r="D128" s="182" t="s">
        <v>64</v>
      </c>
      <c r="E128" s="51" t="s">
        <v>73</v>
      </c>
      <c r="F128" s="7" t="s">
        <v>37</v>
      </c>
      <c r="G128" s="92">
        <f>(G127*100)/G124</f>
        <v>117.64705882352941</v>
      </c>
      <c r="H128" s="22"/>
    </row>
    <row r="129" spans="1:8" s="23" customFormat="1" ht="409.6">
      <c r="A129" s="267" t="s">
        <v>22</v>
      </c>
      <c r="B129" s="360"/>
      <c r="C129" s="267" t="s">
        <v>30</v>
      </c>
      <c r="D129" s="267" t="s">
        <v>24</v>
      </c>
      <c r="E129" s="267" t="s">
        <v>25</v>
      </c>
      <c r="F129" s="7" t="s">
        <v>26</v>
      </c>
      <c r="G129" s="43">
        <v>85</v>
      </c>
      <c r="H129" s="22"/>
    </row>
    <row r="130" spans="1:8" s="23" customFormat="1" ht="409.6">
      <c r="A130" s="267"/>
      <c r="B130" s="360"/>
      <c r="C130" s="267"/>
      <c r="D130" s="267"/>
      <c r="E130" s="267"/>
      <c r="F130" s="7" t="s">
        <v>34</v>
      </c>
      <c r="G130" s="33">
        <v>85</v>
      </c>
      <c r="H130" s="22"/>
    </row>
    <row r="131" spans="1:8" s="23" customFormat="1" ht="409.6">
      <c r="A131" s="267"/>
      <c r="B131" s="360"/>
      <c r="C131" s="267"/>
      <c r="D131" s="267"/>
      <c r="E131" s="267"/>
      <c r="F131" s="7" t="s">
        <v>27</v>
      </c>
      <c r="G131" s="43">
        <v>85</v>
      </c>
      <c r="H131" s="22"/>
    </row>
    <row r="132" spans="1:8" s="23" customFormat="1" ht="409.6">
      <c r="A132" s="267"/>
      <c r="B132" s="360"/>
      <c r="C132" s="267"/>
      <c r="D132" s="267"/>
      <c r="E132" s="267"/>
      <c r="F132" s="7" t="s">
        <v>35</v>
      </c>
      <c r="G132" s="43">
        <v>85</v>
      </c>
      <c r="H132" s="22"/>
    </row>
    <row r="133" spans="1:8" s="23" customFormat="1" ht="409.6">
      <c r="A133" s="267"/>
      <c r="B133" s="360"/>
      <c r="C133" s="267"/>
      <c r="D133" s="267"/>
      <c r="E133" s="267"/>
      <c r="F133" s="7" t="s">
        <v>28</v>
      </c>
      <c r="G133" s="43">
        <v>100</v>
      </c>
      <c r="H133" s="22"/>
    </row>
    <row r="134" spans="1:8" s="23" customFormat="1" ht="49.5">
      <c r="A134" s="182" t="s">
        <v>900</v>
      </c>
      <c r="B134" s="361"/>
      <c r="C134" s="182" t="s">
        <v>907</v>
      </c>
      <c r="D134" s="182" t="s">
        <v>64</v>
      </c>
      <c r="E134" s="51" t="s">
        <v>73</v>
      </c>
      <c r="F134" s="7" t="s">
        <v>37</v>
      </c>
      <c r="G134" s="45">
        <f>(G133*100)/G130</f>
        <v>117.64705882352941</v>
      </c>
      <c r="H134" s="22"/>
    </row>
    <row r="135" spans="1:8" s="23" customFormat="1" ht="409.6">
      <c r="A135" s="267" t="s">
        <v>22</v>
      </c>
      <c r="B135" s="267" t="s">
        <v>23</v>
      </c>
      <c r="C135" s="267" t="s">
        <v>30</v>
      </c>
      <c r="D135" s="267" t="s">
        <v>24</v>
      </c>
      <c r="E135" s="267" t="s">
        <v>25</v>
      </c>
      <c r="F135" s="7" t="s">
        <v>26</v>
      </c>
      <c r="G135" s="43">
        <v>90</v>
      </c>
      <c r="H135" s="22"/>
    </row>
    <row r="136" spans="1:8" s="23" customFormat="1" ht="409.6">
      <c r="A136" s="267"/>
      <c r="B136" s="267"/>
      <c r="C136" s="267"/>
      <c r="D136" s="267"/>
      <c r="E136" s="267"/>
      <c r="F136" s="7" t="s">
        <v>34</v>
      </c>
      <c r="G136" s="33">
        <v>90</v>
      </c>
      <c r="H136" s="22"/>
    </row>
    <row r="137" spans="1:8" s="23" customFormat="1" ht="409.6">
      <c r="A137" s="267"/>
      <c r="B137" s="267"/>
      <c r="C137" s="267"/>
      <c r="D137" s="267"/>
      <c r="E137" s="267"/>
      <c r="F137" s="7" t="s">
        <v>27</v>
      </c>
      <c r="G137" s="43">
        <v>90</v>
      </c>
      <c r="H137" s="22"/>
    </row>
    <row r="138" spans="1:8" s="23" customFormat="1" ht="409.6">
      <c r="A138" s="267"/>
      <c r="B138" s="267"/>
      <c r="C138" s="267"/>
      <c r="D138" s="267"/>
      <c r="E138" s="267"/>
      <c r="F138" s="7" t="s">
        <v>35</v>
      </c>
      <c r="G138" s="43">
        <v>90</v>
      </c>
      <c r="H138" s="22"/>
    </row>
    <row r="139" spans="1:8" s="23" customFormat="1" ht="409.6">
      <c r="A139" s="267"/>
      <c r="B139" s="267"/>
      <c r="C139" s="267"/>
      <c r="D139" s="267"/>
      <c r="E139" s="267"/>
      <c r="F139" s="7" t="s">
        <v>28</v>
      </c>
      <c r="G139" s="43">
        <v>98.45</v>
      </c>
      <c r="H139" s="22"/>
    </row>
    <row r="140" spans="1:8" s="23" customFormat="1" ht="66">
      <c r="A140" s="182" t="s">
        <v>902</v>
      </c>
      <c r="B140" s="182" t="s">
        <v>904</v>
      </c>
      <c r="C140" s="182" t="s">
        <v>908</v>
      </c>
      <c r="D140" s="182"/>
      <c r="E140" s="182"/>
      <c r="F140" s="7" t="s">
        <v>37</v>
      </c>
      <c r="G140" s="45">
        <f>(G139*100)/G136</f>
        <v>109.38888888888889</v>
      </c>
      <c r="H140" s="22"/>
    </row>
    <row r="141" spans="1:8" ht="409.6">
      <c r="A141" s="267" t="s">
        <v>22</v>
      </c>
      <c r="B141" s="267" t="s">
        <v>23</v>
      </c>
      <c r="C141" s="267" t="s">
        <v>30</v>
      </c>
      <c r="D141" s="267" t="s">
        <v>24</v>
      </c>
      <c r="E141" s="267" t="s">
        <v>25</v>
      </c>
      <c r="F141" s="7" t="s">
        <v>26</v>
      </c>
      <c r="G141" s="46">
        <v>90</v>
      </c>
    </row>
    <row r="142" spans="1:8" ht="409.6">
      <c r="A142" s="267"/>
      <c r="B142" s="267"/>
      <c r="C142" s="267"/>
      <c r="D142" s="267"/>
      <c r="E142" s="267"/>
      <c r="F142" s="7" t="s">
        <v>34</v>
      </c>
      <c r="G142" s="38">
        <v>90</v>
      </c>
    </row>
    <row r="143" spans="1:8" ht="409.6">
      <c r="A143" s="267"/>
      <c r="B143" s="267"/>
      <c r="C143" s="267"/>
      <c r="D143" s="267"/>
      <c r="E143" s="267"/>
      <c r="F143" s="7" t="s">
        <v>27</v>
      </c>
      <c r="G143" s="43">
        <v>90</v>
      </c>
    </row>
    <row r="144" spans="1:8" ht="409.6">
      <c r="A144" s="267"/>
      <c r="B144" s="267"/>
      <c r="C144" s="267"/>
      <c r="D144" s="267"/>
      <c r="E144" s="267"/>
      <c r="F144" s="7" t="s">
        <v>35</v>
      </c>
      <c r="G144" s="43">
        <v>90</v>
      </c>
    </row>
    <row r="145" spans="1:7" ht="409.6">
      <c r="A145" s="267"/>
      <c r="B145" s="267"/>
      <c r="C145" s="267"/>
      <c r="D145" s="267"/>
      <c r="E145" s="267"/>
      <c r="F145" s="7" t="s">
        <v>28</v>
      </c>
      <c r="G145" s="43">
        <v>93.54</v>
      </c>
    </row>
    <row r="146" spans="1:7" s="27" customFormat="1" ht="82.5">
      <c r="A146" s="39" t="s">
        <v>903</v>
      </c>
      <c r="B146" s="39" t="s">
        <v>905</v>
      </c>
      <c r="C146" s="39" t="s">
        <v>909</v>
      </c>
      <c r="D146" s="39" t="s">
        <v>64</v>
      </c>
      <c r="E146" s="51" t="s">
        <v>73</v>
      </c>
      <c r="F146" s="26" t="s">
        <v>37</v>
      </c>
      <c r="G146" s="92">
        <f>(G145*100)/G142</f>
        <v>103.93333333333334</v>
      </c>
    </row>
    <row r="147" spans="1:7" ht="409.6">
      <c r="A147" s="260" t="s">
        <v>29</v>
      </c>
      <c r="B147" s="260"/>
      <c r="C147" s="260"/>
      <c r="D147" s="260"/>
      <c r="E147" s="260"/>
      <c r="F147" s="260"/>
      <c r="G147" s="260"/>
    </row>
    <row r="148" spans="1:7" ht="409.6">
      <c r="A148" s="295" t="str">
        <f>(A32)</f>
        <v>Promedio de Acceso y conocimiento de los derechos de acceso a la información y protección de datos personales.</v>
      </c>
      <c r="B148" s="295"/>
      <c r="C148" s="295"/>
      <c r="D148" s="295"/>
      <c r="E148" s="295"/>
      <c r="F148" s="295"/>
      <c r="G148" s="295"/>
    </row>
    <row r="149" spans="1:7" ht="59.25" customHeight="1">
      <c r="A149" s="8" t="s">
        <v>51</v>
      </c>
      <c r="B149" s="324" t="s">
        <v>1732</v>
      </c>
      <c r="C149" s="324"/>
      <c r="D149" s="324"/>
      <c r="E149" s="324"/>
      <c r="F149" s="324"/>
      <c r="G149" s="324"/>
    </row>
    <row r="150" spans="1:7" ht="409.6">
      <c r="A150" s="295" t="str">
        <f>(A40)</f>
        <v>Sujetos obligados correspondientes adheridos al Portal de Obligaciones de Transparencia</v>
      </c>
      <c r="B150" s="295"/>
      <c r="C150" s="295"/>
      <c r="D150" s="295"/>
      <c r="E150" s="295"/>
      <c r="F150" s="295"/>
      <c r="G150" s="295"/>
    </row>
    <row r="151" spans="1:7" ht="51.75" customHeight="1">
      <c r="A151" s="8" t="s">
        <v>51</v>
      </c>
      <c r="B151" s="324" t="s">
        <v>978</v>
      </c>
      <c r="C151" s="324"/>
      <c r="D151" s="324"/>
      <c r="E151" s="324"/>
      <c r="F151" s="324"/>
      <c r="G151" s="324"/>
    </row>
    <row r="152" spans="1:7" ht="409.6">
      <c r="A152" s="295" t="str">
        <f>(A46)</f>
        <v>Sujetos obligados correspondientes adheridos a la plataforma Infomex 3.0</v>
      </c>
      <c r="B152" s="295"/>
      <c r="C152" s="295"/>
      <c r="D152" s="295"/>
      <c r="E152" s="295"/>
      <c r="F152" s="295"/>
      <c r="G152" s="295"/>
    </row>
    <row r="153" spans="1:7" ht="48.75" customHeight="1">
      <c r="A153" s="8" t="s">
        <v>51</v>
      </c>
      <c r="B153" s="324" t="s">
        <v>979</v>
      </c>
      <c r="C153" s="324"/>
      <c r="D153" s="324"/>
      <c r="E153" s="324"/>
      <c r="F153" s="324"/>
      <c r="G153" s="324"/>
    </row>
    <row r="154" spans="1:7" ht="409.6">
      <c r="A154" s="295" t="str">
        <f>(A52)</f>
        <v>Sujetos obligados correspondientes que han cumplido con la homologación de sus estructuras organizativas para el cumplimiento de la Ley General de Transparencia</v>
      </c>
      <c r="B154" s="295"/>
      <c r="C154" s="295"/>
      <c r="D154" s="295"/>
      <c r="E154" s="295"/>
      <c r="F154" s="295"/>
      <c r="G154" s="295"/>
    </row>
    <row r="155" spans="1:7" ht="50.25" customHeight="1">
      <c r="A155" s="8" t="s">
        <v>51</v>
      </c>
      <c r="B155" s="324" t="s">
        <v>979</v>
      </c>
      <c r="C155" s="324"/>
      <c r="D155" s="324"/>
      <c r="E155" s="324"/>
      <c r="F155" s="324"/>
      <c r="G155" s="324"/>
    </row>
    <row r="156" spans="1:7" ht="409.6">
      <c r="A156" s="295" t="str">
        <f>(A60)</f>
        <v>Porcentaje de seguimiento para el cumplimiento en materia de obligaciones de transparencia, acceso a la información, políticas de acceso, transparencia proactiva y gobierno abierto</v>
      </c>
      <c r="B156" s="295"/>
      <c r="C156" s="295"/>
      <c r="D156" s="295"/>
      <c r="E156" s="295"/>
      <c r="F156" s="295"/>
      <c r="G156" s="295"/>
    </row>
    <row r="157" spans="1:7" ht="99.75" customHeight="1">
      <c r="A157" s="8" t="s">
        <v>51</v>
      </c>
      <c r="B157" s="324" t="s">
        <v>980</v>
      </c>
      <c r="C157" s="324"/>
      <c r="D157" s="324"/>
      <c r="E157" s="324"/>
      <c r="F157" s="324"/>
      <c r="G157" s="324"/>
    </row>
    <row r="158" spans="1:7" ht="409.6">
      <c r="A158" s="295" t="str">
        <f>(A78)</f>
        <v>Porcentaje de vigilancia para el cumplimiento en materia de obligaciones de transparencia, acceso a la información y protección de datos personales.</v>
      </c>
      <c r="B158" s="295"/>
      <c r="C158" s="295"/>
      <c r="D158" s="295"/>
      <c r="E158" s="295"/>
      <c r="F158" s="295"/>
      <c r="G158" s="295"/>
    </row>
    <row r="159" spans="1:7" ht="66" customHeight="1">
      <c r="A159" s="8" t="s">
        <v>51</v>
      </c>
      <c r="B159" s="324" t="s">
        <v>981</v>
      </c>
      <c r="C159" s="324"/>
      <c r="D159" s="324"/>
      <c r="E159" s="324"/>
      <c r="F159" s="324"/>
      <c r="G159" s="324"/>
    </row>
    <row r="160" spans="1:7" ht="409.6">
      <c r="A160" s="295" t="str">
        <f>(A86)</f>
        <v>Porcentaje de programas de trabajo específicos promovidos para su implementación</v>
      </c>
      <c r="B160" s="295"/>
      <c r="C160" s="295"/>
      <c r="D160" s="295"/>
      <c r="E160" s="295"/>
      <c r="F160" s="295"/>
      <c r="G160" s="295"/>
    </row>
    <row r="161" spans="1:7" ht="101.25" customHeight="1">
      <c r="A161" s="8" t="s">
        <v>51</v>
      </c>
      <c r="B161" s="324" t="s">
        <v>982</v>
      </c>
      <c r="C161" s="324"/>
      <c r="D161" s="324"/>
      <c r="E161" s="324"/>
      <c r="F161" s="324"/>
      <c r="G161" s="324"/>
    </row>
    <row r="162" spans="1:7" ht="409.6">
      <c r="A162" s="295" t="str">
        <f>(A92)</f>
        <v xml:space="preserve">Porcentaje de convenios generales y específicos firmados
</v>
      </c>
      <c r="B162" s="295"/>
      <c r="C162" s="295"/>
      <c r="D162" s="295"/>
      <c r="E162" s="295"/>
      <c r="F162" s="295"/>
      <c r="G162" s="295"/>
    </row>
    <row r="163" spans="1:7" ht="84.75" customHeight="1">
      <c r="A163" s="8" t="s">
        <v>51</v>
      </c>
      <c r="B163" s="324" t="s">
        <v>983</v>
      </c>
      <c r="C163" s="324"/>
      <c r="D163" s="324"/>
      <c r="E163" s="324"/>
      <c r="F163" s="324"/>
      <c r="G163" s="324"/>
    </row>
    <row r="164" spans="1:7" ht="409.6">
      <c r="A164" s="295" t="str">
        <f>(A98)</f>
        <v>Porcentaje de ejecución de actividades de acercamiento con actores clave</v>
      </c>
      <c r="B164" s="295"/>
      <c r="C164" s="295"/>
      <c r="D164" s="295"/>
      <c r="E164" s="295"/>
      <c r="F164" s="295"/>
      <c r="G164" s="295"/>
    </row>
    <row r="165" spans="1:7" ht="99.75" customHeight="1">
      <c r="A165" s="8" t="s">
        <v>51</v>
      </c>
      <c r="B165" s="324" t="s">
        <v>984</v>
      </c>
      <c r="C165" s="324"/>
      <c r="D165" s="324"/>
      <c r="E165" s="324"/>
      <c r="F165" s="324"/>
      <c r="G165" s="324"/>
    </row>
    <row r="166" spans="1:7" ht="409.6">
      <c r="A166" s="295" t="str">
        <f>(A104)</f>
        <v>Porcentaje de asistencia técnica otorgada a los sujetos obligados correspondientes</v>
      </c>
      <c r="B166" s="295"/>
      <c r="C166" s="295"/>
      <c r="D166" s="295"/>
      <c r="E166" s="295"/>
      <c r="F166" s="295"/>
      <c r="G166" s="295"/>
    </row>
    <row r="167" spans="1:7" ht="409.6">
      <c r="A167" s="8" t="s">
        <v>51</v>
      </c>
      <c r="B167" s="324" t="s">
        <v>985</v>
      </c>
      <c r="C167" s="324"/>
      <c r="D167" s="324"/>
      <c r="E167" s="324"/>
      <c r="F167" s="324"/>
      <c r="G167" s="324"/>
    </row>
    <row r="168" spans="1:7" ht="409.6">
      <c r="A168" s="295" t="str">
        <f>(A110)</f>
        <v>Porcentaje de asistencia de los Comités y Unidades de Transparencia a eventos que promueven políticas orientadas a la transparencia organizacional</v>
      </c>
      <c r="B168" s="295"/>
      <c r="C168" s="295"/>
      <c r="D168" s="295"/>
      <c r="E168" s="295"/>
      <c r="F168" s="295"/>
      <c r="G168" s="295"/>
    </row>
    <row r="169" spans="1:7" ht="231.75" customHeight="1">
      <c r="A169" s="8" t="s">
        <v>51</v>
      </c>
      <c r="B169" s="324" t="s">
        <v>986</v>
      </c>
      <c r="C169" s="324"/>
      <c r="D169" s="324"/>
      <c r="E169" s="324"/>
      <c r="F169" s="324"/>
      <c r="G169" s="324"/>
    </row>
    <row r="170" spans="1:7" ht="409.6">
      <c r="A170" s="295" t="str">
        <f>(A116)</f>
        <v>Porcentaje de sujetos obligados que cumplen con sus programas específicos de trabajo en transparencia, acceso a la información, políticas de acceso, transparencia proactiva y gobierno abierto</v>
      </c>
      <c r="B170" s="295"/>
      <c r="C170" s="295"/>
      <c r="D170" s="295"/>
      <c r="E170" s="295"/>
      <c r="F170" s="295"/>
      <c r="G170" s="295"/>
    </row>
    <row r="171" spans="1:7" ht="67.5" customHeight="1">
      <c r="A171" s="8" t="s">
        <v>51</v>
      </c>
      <c r="B171" s="324" t="s">
        <v>987</v>
      </c>
      <c r="C171" s="324"/>
      <c r="D171" s="324"/>
      <c r="E171" s="324"/>
      <c r="F171" s="324"/>
      <c r="G171" s="324"/>
    </row>
    <row r="172" spans="1:7" ht="409.6">
      <c r="A172" s="295" t="str">
        <f>(A146)</f>
        <v>Porcentaje de seguimiento de solicitudes de información que no son atendidas en los tiempos que marca la Ley.</v>
      </c>
      <c r="B172" s="295"/>
      <c r="C172" s="295"/>
      <c r="D172" s="295"/>
      <c r="E172" s="295"/>
      <c r="F172" s="295"/>
      <c r="G172" s="295"/>
    </row>
    <row r="173" spans="1:7" ht="409.5" customHeight="1">
      <c r="A173" s="8" t="s">
        <v>51</v>
      </c>
      <c r="B173" s="324" t="s">
        <v>988</v>
      </c>
      <c r="C173" s="324"/>
      <c r="D173" s="324"/>
      <c r="E173" s="324"/>
      <c r="F173" s="324"/>
      <c r="G173" s="324"/>
    </row>
    <row r="174" spans="1:7" ht="409.6">
      <c r="A174" s="294"/>
      <c r="B174" s="294"/>
      <c r="C174" s="294"/>
      <c r="D174" s="294"/>
      <c r="E174" s="294"/>
      <c r="F174" s="294"/>
      <c r="G174" s="294"/>
    </row>
    <row r="175" spans="1:7" ht="409.6">
      <c r="A175" s="260" t="s">
        <v>36</v>
      </c>
      <c r="B175" s="260"/>
      <c r="C175" s="260"/>
      <c r="D175" s="260"/>
      <c r="E175" s="260"/>
      <c r="F175" s="260"/>
      <c r="G175" s="260"/>
    </row>
    <row r="176" spans="1:7" ht="409.6">
      <c r="A176" s="295" t="s">
        <v>194</v>
      </c>
      <c r="B176" s="295"/>
      <c r="C176" s="295"/>
      <c r="D176" s="295"/>
      <c r="E176" s="295"/>
      <c r="F176" s="295"/>
      <c r="G176" s="295"/>
    </row>
    <row r="177" spans="1:8" ht="409.6">
      <c r="A177" s="294"/>
      <c r="B177" s="294"/>
      <c r="C177" s="294"/>
      <c r="D177" s="294"/>
      <c r="E177" s="294"/>
      <c r="F177" s="294"/>
      <c r="G177" s="294"/>
    </row>
    <row r="178" spans="1:8" ht="409.6">
      <c r="A178" s="260" t="s">
        <v>56</v>
      </c>
      <c r="B178" s="260"/>
      <c r="C178" s="260"/>
      <c r="D178" s="260"/>
      <c r="E178" s="260"/>
      <c r="F178" s="260"/>
      <c r="G178" s="260"/>
    </row>
    <row r="179" spans="1:8" ht="409.6">
      <c r="A179" s="295" t="s">
        <v>164</v>
      </c>
      <c r="B179" s="295"/>
      <c r="C179" s="295"/>
      <c r="D179" s="295"/>
      <c r="E179" s="295"/>
      <c r="F179" s="295"/>
      <c r="G179" s="295"/>
    </row>
    <row r="180" spans="1:8" s="6" customFormat="1" ht="57" customHeight="1">
      <c r="A180" s="8" t="s">
        <v>51</v>
      </c>
      <c r="B180" s="324" t="s">
        <v>195</v>
      </c>
      <c r="C180" s="324"/>
      <c r="D180" s="324"/>
      <c r="E180" s="324"/>
      <c r="F180" s="324"/>
      <c r="G180" s="324"/>
      <c r="H180" s="5"/>
    </row>
    <row r="181" spans="1:8" ht="409.6">
      <c r="A181" s="295" t="s">
        <v>167</v>
      </c>
      <c r="B181" s="295"/>
      <c r="C181" s="295"/>
      <c r="D181" s="295"/>
      <c r="E181" s="295"/>
      <c r="F181" s="295"/>
      <c r="G181" s="295"/>
    </row>
    <row r="182" spans="1:8" ht="33.75" customHeight="1">
      <c r="A182" s="8" t="s">
        <v>51</v>
      </c>
      <c r="B182" s="324" t="s">
        <v>196</v>
      </c>
      <c r="C182" s="324"/>
      <c r="D182" s="324"/>
      <c r="E182" s="324"/>
      <c r="F182" s="324"/>
      <c r="G182" s="324"/>
    </row>
    <row r="183" spans="1:8" ht="409.6">
      <c r="A183" s="295" t="s">
        <v>169</v>
      </c>
      <c r="B183" s="295"/>
      <c r="C183" s="295"/>
      <c r="D183" s="295"/>
      <c r="E183" s="295"/>
      <c r="F183" s="295"/>
      <c r="G183" s="295"/>
    </row>
    <row r="184" spans="1:8" ht="33.75" customHeight="1">
      <c r="A184" s="8" t="s">
        <v>51</v>
      </c>
      <c r="B184" s="324" t="s">
        <v>197</v>
      </c>
      <c r="C184" s="324"/>
      <c r="D184" s="324"/>
      <c r="E184" s="324"/>
      <c r="F184" s="324"/>
      <c r="G184" s="324"/>
    </row>
    <row r="185" spans="1:8" ht="409.6">
      <c r="A185" s="295" t="s">
        <v>171</v>
      </c>
      <c r="B185" s="295"/>
      <c r="C185" s="295"/>
      <c r="D185" s="295"/>
      <c r="E185" s="295"/>
      <c r="F185" s="295"/>
      <c r="G185" s="295"/>
    </row>
    <row r="186" spans="1:8" ht="33.75" customHeight="1">
      <c r="A186" s="8" t="s">
        <v>51</v>
      </c>
      <c r="B186" s="324" t="s">
        <v>198</v>
      </c>
      <c r="C186" s="324"/>
      <c r="D186" s="324"/>
      <c r="E186" s="324"/>
      <c r="F186" s="324"/>
      <c r="G186" s="324"/>
    </row>
    <row r="187" spans="1:8" ht="409.6">
      <c r="A187" s="295" t="s">
        <v>199</v>
      </c>
      <c r="B187" s="295"/>
      <c r="C187" s="295"/>
      <c r="D187" s="295"/>
      <c r="E187" s="295"/>
      <c r="F187" s="295"/>
      <c r="G187" s="295"/>
    </row>
    <row r="188" spans="1:8" ht="33.75" customHeight="1">
      <c r="A188" s="8" t="s">
        <v>51</v>
      </c>
      <c r="B188" s="324" t="s">
        <v>200</v>
      </c>
      <c r="C188" s="324"/>
      <c r="D188" s="324"/>
      <c r="E188" s="324"/>
      <c r="F188" s="324"/>
      <c r="G188" s="324"/>
    </row>
    <row r="189" spans="1:8" ht="409.6">
      <c r="A189" s="295" t="s">
        <v>201</v>
      </c>
      <c r="B189" s="295"/>
      <c r="C189" s="295"/>
      <c r="D189" s="295"/>
      <c r="E189" s="295"/>
      <c r="F189" s="295"/>
      <c r="G189" s="295"/>
    </row>
    <row r="190" spans="1:8" ht="33.75" customHeight="1">
      <c r="A190" s="8" t="s">
        <v>51</v>
      </c>
      <c r="B190" s="324" t="s">
        <v>202</v>
      </c>
      <c r="C190" s="324"/>
      <c r="D190" s="324"/>
      <c r="E190" s="324"/>
      <c r="F190" s="324"/>
      <c r="G190" s="324"/>
    </row>
    <row r="191" spans="1:8" ht="409.6">
      <c r="A191" s="295" t="s">
        <v>190</v>
      </c>
      <c r="B191" s="295"/>
      <c r="C191" s="295"/>
      <c r="D191" s="295"/>
      <c r="E191" s="295"/>
      <c r="F191" s="295"/>
      <c r="G191" s="295"/>
    </row>
    <row r="192" spans="1:8" ht="33.75" customHeight="1">
      <c r="A192" s="8" t="s">
        <v>51</v>
      </c>
      <c r="B192" s="324" t="s">
        <v>203</v>
      </c>
      <c r="C192" s="324"/>
      <c r="D192" s="324"/>
      <c r="E192" s="324"/>
      <c r="F192" s="324"/>
      <c r="G192" s="324"/>
    </row>
    <row r="193" spans="1:7" ht="409.6">
      <c r="A193" s="295" t="s">
        <v>193</v>
      </c>
      <c r="B193" s="295"/>
      <c r="C193" s="295"/>
      <c r="D193" s="295"/>
      <c r="E193" s="295"/>
      <c r="F193" s="295"/>
      <c r="G193" s="295"/>
    </row>
    <row r="194" spans="1:7" ht="33.75" customHeight="1">
      <c r="A194" s="8" t="s">
        <v>51</v>
      </c>
      <c r="B194" s="324" t="s">
        <v>204</v>
      </c>
      <c r="C194" s="324"/>
      <c r="D194" s="324"/>
      <c r="E194" s="324"/>
      <c r="F194" s="324"/>
      <c r="G194" s="324"/>
    </row>
    <row r="195" spans="1:7" ht="409.6">
      <c r="A195" s="295" t="s">
        <v>205</v>
      </c>
      <c r="B195" s="295"/>
      <c r="C195" s="295"/>
      <c r="D195" s="295"/>
      <c r="E195" s="295"/>
      <c r="F195" s="295"/>
      <c r="G195" s="295"/>
    </row>
    <row r="196" spans="1:7" ht="33.75" customHeight="1">
      <c r="A196" s="8" t="s">
        <v>51</v>
      </c>
      <c r="B196" s="324" t="s">
        <v>206</v>
      </c>
      <c r="C196" s="324"/>
      <c r="D196" s="324"/>
      <c r="E196" s="324"/>
      <c r="F196" s="324"/>
      <c r="G196" s="324"/>
    </row>
    <row r="197" spans="1:7" ht="409.6">
      <c r="A197" s="295" t="s">
        <v>910</v>
      </c>
      <c r="B197" s="295"/>
      <c r="C197" s="295"/>
      <c r="D197" s="295"/>
      <c r="E197" s="295"/>
      <c r="F197" s="295"/>
      <c r="G197" s="295"/>
    </row>
    <row r="198" spans="1:7" ht="65.25" customHeight="1">
      <c r="A198" s="8" t="s">
        <v>51</v>
      </c>
      <c r="B198" s="324" t="s">
        <v>911</v>
      </c>
      <c r="C198" s="324"/>
      <c r="D198" s="324"/>
      <c r="E198" s="324"/>
      <c r="F198" s="324"/>
      <c r="G198" s="324"/>
    </row>
    <row r="199" spans="1:7" ht="409.6">
      <c r="A199" s="295" t="s">
        <v>892</v>
      </c>
      <c r="B199" s="295"/>
      <c r="C199" s="295"/>
      <c r="D199" s="295"/>
      <c r="E199" s="295"/>
      <c r="F199" s="295"/>
      <c r="G199" s="295"/>
    </row>
    <row r="200" spans="1:7" ht="68.25" customHeight="1">
      <c r="A200" s="8" t="s">
        <v>51</v>
      </c>
      <c r="B200" s="324" t="s">
        <v>911</v>
      </c>
      <c r="C200" s="324"/>
      <c r="D200" s="324"/>
      <c r="E200" s="324"/>
      <c r="F200" s="324"/>
      <c r="G200" s="324"/>
    </row>
    <row r="201" spans="1:7" ht="409.6">
      <c r="A201" s="295" t="s">
        <v>899</v>
      </c>
      <c r="B201" s="295"/>
      <c r="C201" s="295"/>
      <c r="D201" s="295"/>
      <c r="E201" s="295"/>
      <c r="F201" s="295"/>
      <c r="G201" s="295"/>
    </row>
    <row r="202" spans="1:7" ht="68.25" customHeight="1">
      <c r="A202" s="8" t="s">
        <v>51</v>
      </c>
      <c r="B202" s="324" t="s">
        <v>911</v>
      </c>
      <c r="C202" s="324"/>
      <c r="D202" s="324"/>
      <c r="E202" s="324"/>
      <c r="F202" s="324"/>
      <c r="G202" s="324"/>
    </row>
    <row r="203" spans="1:7" ht="409.6">
      <c r="A203" s="295" t="s">
        <v>900</v>
      </c>
      <c r="B203" s="295"/>
      <c r="C203" s="295"/>
      <c r="D203" s="295"/>
      <c r="E203" s="295"/>
      <c r="F203" s="295"/>
      <c r="G203" s="295"/>
    </row>
    <row r="204" spans="1:7" ht="67.5" customHeight="1">
      <c r="A204" s="8" t="s">
        <v>51</v>
      </c>
      <c r="B204" s="324" t="s">
        <v>911</v>
      </c>
      <c r="C204" s="324"/>
      <c r="D204" s="324"/>
      <c r="E204" s="324"/>
      <c r="F204" s="324"/>
      <c r="G204" s="324"/>
    </row>
    <row r="205" spans="1:7" ht="409.6">
      <c r="A205" s="295" t="s">
        <v>902</v>
      </c>
      <c r="B205" s="295"/>
      <c r="C205" s="295"/>
      <c r="D205" s="295"/>
      <c r="E205" s="295"/>
      <c r="F205" s="295"/>
      <c r="G205" s="295"/>
    </row>
    <row r="206" spans="1:7" ht="66.75" customHeight="1">
      <c r="A206" s="8" t="s">
        <v>51</v>
      </c>
      <c r="B206" s="324" t="s">
        <v>911</v>
      </c>
      <c r="C206" s="324"/>
      <c r="D206" s="324"/>
      <c r="E206" s="324"/>
      <c r="F206" s="324"/>
      <c r="G206" s="324"/>
    </row>
    <row r="207" spans="1:7" ht="409.6">
      <c r="A207" s="295" t="s">
        <v>903</v>
      </c>
      <c r="B207" s="295"/>
      <c r="C207" s="295"/>
      <c r="D207" s="295"/>
      <c r="E207" s="295"/>
      <c r="F207" s="295"/>
      <c r="G207" s="295"/>
    </row>
    <row r="208" spans="1:7" ht="66" customHeight="1">
      <c r="A208" s="8" t="s">
        <v>51</v>
      </c>
      <c r="B208" s="324" t="s">
        <v>911</v>
      </c>
      <c r="C208" s="324"/>
      <c r="D208" s="324"/>
      <c r="E208" s="324"/>
      <c r="F208" s="324"/>
      <c r="G208" s="324"/>
    </row>
    <row r="209" spans="1:7" ht="409.6">
      <c r="A209" s="294"/>
      <c r="B209" s="294"/>
      <c r="C209" s="294"/>
      <c r="D209" s="294"/>
      <c r="E209" s="294"/>
      <c r="F209" s="294"/>
      <c r="G209" s="294"/>
    </row>
  </sheetData>
  <mergeCells count="206">
    <mergeCell ref="E135:E139"/>
    <mergeCell ref="B128:B134"/>
    <mergeCell ref="A195:G195"/>
    <mergeCell ref="B196:G196"/>
    <mergeCell ref="A197:G197"/>
    <mergeCell ref="A129:A133"/>
    <mergeCell ref="C129:C133"/>
    <mergeCell ref="D129:D133"/>
    <mergeCell ref="E129:E133"/>
    <mergeCell ref="A162:G162"/>
    <mergeCell ref="B163:G163"/>
    <mergeCell ref="A164:G164"/>
    <mergeCell ref="A147:G147"/>
    <mergeCell ref="A148:G148"/>
    <mergeCell ref="B149:G149"/>
    <mergeCell ref="A150:G150"/>
    <mergeCell ref="B151:G151"/>
    <mergeCell ref="A152:G152"/>
    <mergeCell ref="B153:G153"/>
    <mergeCell ref="A154:G154"/>
    <mergeCell ref="B155:G155"/>
    <mergeCell ref="A156:G156"/>
    <mergeCell ref="B157:G157"/>
    <mergeCell ref="A158:G158"/>
    <mergeCell ref="A61:A65"/>
    <mergeCell ref="B61:B65"/>
    <mergeCell ref="C61:C65"/>
    <mergeCell ref="D61:D65"/>
    <mergeCell ref="E61:E65"/>
    <mergeCell ref="A67:A71"/>
    <mergeCell ref="B67:B71"/>
    <mergeCell ref="C67:C71"/>
    <mergeCell ref="D67:D71"/>
    <mergeCell ref="E67:E71"/>
    <mergeCell ref="A7:C7"/>
    <mergeCell ref="D7:G7"/>
    <mergeCell ref="A1:C1"/>
    <mergeCell ref="D1:G1"/>
    <mergeCell ref="A2:G2"/>
    <mergeCell ref="A3:G3"/>
    <mergeCell ref="A4:C4"/>
    <mergeCell ref="D4:G4"/>
    <mergeCell ref="A5:C5"/>
    <mergeCell ref="D5:G5"/>
    <mergeCell ref="A6:C6"/>
    <mergeCell ref="D6:G6"/>
    <mergeCell ref="A24:G24"/>
    <mergeCell ref="A25:G25"/>
    <mergeCell ref="A8:G8"/>
    <mergeCell ref="A9:G9"/>
    <mergeCell ref="A10:G10"/>
    <mergeCell ref="A11:G11"/>
    <mergeCell ref="A12:G12"/>
    <mergeCell ref="A13:G13"/>
    <mergeCell ref="A14:G14"/>
    <mergeCell ref="A15:B15"/>
    <mergeCell ref="C15:G15"/>
    <mergeCell ref="A16:B16"/>
    <mergeCell ref="C16:G16"/>
    <mergeCell ref="A17:B17"/>
    <mergeCell ref="C17:G17"/>
    <mergeCell ref="A18:B18"/>
    <mergeCell ref="C18:G18"/>
    <mergeCell ref="A19:G19"/>
    <mergeCell ref="A20:B21"/>
    <mergeCell ref="C20:D20"/>
    <mergeCell ref="C21:D21"/>
    <mergeCell ref="A22:B22"/>
    <mergeCell ref="C22:D22"/>
    <mergeCell ref="A23:B23"/>
    <mergeCell ref="C23:D23"/>
    <mergeCell ref="A53:G53"/>
    <mergeCell ref="A54:E54"/>
    <mergeCell ref="F54:G54"/>
    <mergeCell ref="A55:A59"/>
    <mergeCell ref="B55:B59"/>
    <mergeCell ref="C55:C59"/>
    <mergeCell ref="D55:D59"/>
    <mergeCell ref="E55:E59"/>
    <mergeCell ref="A26:E26"/>
    <mergeCell ref="F26:G26"/>
    <mergeCell ref="A27:A31"/>
    <mergeCell ref="B27:B31"/>
    <mergeCell ref="C27:C31"/>
    <mergeCell ref="D27:D31"/>
    <mergeCell ref="E27:E31"/>
    <mergeCell ref="A33:G33"/>
    <mergeCell ref="A34:E34"/>
    <mergeCell ref="F34:G34"/>
    <mergeCell ref="A35:A39"/>
    <mergeCell ref="B35:B39"/>
    <mergeCell ref="C35:C39"/>
    <mergeCell ref="D35:D39"/>
    <mergeCell ref="E35:E39"/>
    <mergeCell ref="A41:A45"/>
    <mergeCell ref="B41:B45"/>
    <mergeCell ref="C41:C45"/>
    <mergeCell ref="D41:D45"/>
    <mergeCell ref="E41:E45"/>
    <mergeCell ref="A47:A51"/>
    <mergeCell ref="B47:B51"/>
    <mergeCell ref="C47:C51"/>
    <mergeCell ref="D47:D51"/>
    <mergeCell ref="E47:E51"/>
    <mergeCell ref="A73:A77"/>
    <mergeCell ref="B73:B77"/>
    <mergeCell ref="C73:C77"/>
    <mergeCell ref="D73:D77"/>
    <mergeCell ref="E73:E77"/>
    <mergeCell ref="A79:G79"/>
    <mergeCell ref="A80:E80"/>
    <mergeCell ref="F80:G80"/>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41:A145"/>
    <mergeCell ref="B141:B145"/>
    <mergeCell ref="C141:C145"/>
    <mergeCell ref="D141:D145"/>
    <mergeCell ref="E141:E145"/>
    <mergeCell ref="A117:A121"/>
    <mergeCell ref="B117:B121"/>
    <mergeCell ref="C117:C121"/>
    <mergeCell ref="D117:D121"/>
    <mergeCell ref="E117:E121"/>
    <mergeCell ref="A123:A127"/>
    <mergeCell ref="B123:B127"/>
    <mergeCell ref="C123:C127"/>
    <mergeCell ref="D123:D127"/>
    <mergeCell ref="E123:E127"/>
    <mergeCell ref="A135:A139"/>
    <mergeCell ref="B135:B139"/>
    <mergeCell ref="C135:C139"/>
    <mergeCell ref="D135:D139"/>
    <mergeCell ref="B159:G159"/>
    <mergeCell ref="A160:G160"/>
    <mergeCell ref="B161:G161"/>
    <mergeCell ref="B186:G186"/>
    <mergeCell ref="A187:G187"/>
    <mergeCell ref="B188:G188"/>
    <mergeCell ref="B165:G165"/>
    <mergeCell ref="A166:G166"/>
    <mergeCell ref="B167:G167"/>
    <mergeCell ref="A168:G168"/>
    <mergeCell ref="B169:G169"/>
    <mergeCell ref="A170:G170"/>
    <mergeCell ref="B171:G171"/>
    <mergeCell ref="A172:G172"/>
    <mergeCell ref="B173:G173"/>
    <mergeCell ref="A174:G174"/>
    <mergeCell ref="A175:G175"/>
    <mergeCell ref="A176:G176"/>
    <mergeCell ref="A177:G177"/>
    <mergeCell ref="A178:G178"/>
    <mergeCell ref="A179:G179"/>
    <mergeCell ref="B180:G180"/>
    <mergeCell ref="A181:G181"/>
    <mergeCell ref="B182:G182"/>
    <mergeCell ref="A183:G183"/>
    <mergeCell ref="B184:G184"/>
    <mergeCell ref="A185:G185"/>
    <mergeCell ref="A207:G207"/>
    <mergeCell ref="B208:G208"/>
    <mergeCell ref="A209:G209"/>
    <mergeCell ref="A189:G189"/>
    <mergeCell ref="B190:G190"/>
    <mergeCell ref="A191:G191"/>
    <mergeCell ref="B192:G192"/>
    <mergeCell ref="A193:G193"/>
    <mergeCell ref="B194:G194"/>
    <mergeCell ref="B198:G198"/>
    <mergeCell ref="A199:G199"/>
    <mergeCell ref="B200:G200"/>
    <mergeCell ref="A201:G201"/>
    <mergeCell ref="B202:G202"/>
    <mergeCell ref="A203:G203"/>
    <mergeCell ref="B204:G204"/>
    <mergeCell ref="A205:G205"/>
    <mergeCell ref="B206:G206"/>
  </mergeCells>
  <conditionalFormatting sqref="D40">
    <cfRule type="cellIs" dxfId="28" priority="8" operator="equal">
      <formula>"Seleccionar"</formula>
    </cfRule>
  </conditionalFormatting>
  <conditionalFormatting sqref="D60">
    <cfRule type="cellIs" dxfId="27" priority="7" operator="equal">
      <formula>"Seleccionar"</formula>
    </cfRule>
  </conditionalFormatting>
  <conditionalFormatting sqref="D78">
    <cfRule type="cellIs" dxfId="26" priority="6" operator="equal">
      <formula>"Seleccionar"</formula>
    </cfRule>
  </conditionalFormatting>
  <conditionalFormatting sqref="D46">
    <cfRule type="cellIs" dxfId="25" priority="5" operator="equal">
      <formula>"Seleccionar"</formula>
    </cfRule>
  </conditionalFormatting>
  <conditionalFormatting sqref="D52">
    <cfRule type="cellIs" dxfId="24" priority="4" operator="equal">
      <formula>"Seleccionar"</formula>
    </cfRule>
  </conditionalFormatting>
  <conditionalFormatting sqref="D72">
    <cfRule type="cellIs" dxfId="23" priority="2" operator="equal">
      <formula>"Seleccionar"</formula>
    </cfRule>
  </conditionalFormatting>
  <conditionalFormatting sqref="D66">
    <cfRule type="cellIs" dxfId="22"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9" tint="-0.249977111117893"/>
  </sheetPr>
  <dimension ref="A1:H203"/>
  <sheetViews>
    <sheetView showGridLines="0" zoomScale="70" zoomScaleNormal="70" workbookViewId="0">
      <selection activeCell="A13" sqref="A13:G13"/>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105</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ht="36.75" customHeight="1">
      <c r="A7" s="315" t="s">
        <v>43</v>
      </c>
      <c r="B7" s="316"/>
      <c r="C7" s="317"/>
      <c r="D7" s="318" t="s">
        <v>620</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106</v>
      </c>
      <c r="B11" s="306"/>
      <c r="C11" s="306"/>
      <c r="D11" s="306"/>
      <c r="E11" s="306"/>
      <c r="F11" s="306"/>
      <c r="G11" s="306"/>
    </row>
    <row r="12" spans="1:8">
      <c r="A12" s="306" t="s">
        <v>47</v>
      </c>
      <c r="B12" s="306"/>
      <c r="C12" s="306"/>
      <c r="D12" s="306"/>
      <c r="E12" s="306"/>
      <c r="F12" s="306"/>
      <c r="G12" s="306"/>
    </row>
    <row r="13" spans="1:8">
      <c r="A13" s="306" t="s">
        <v>107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68" t="s">
        <v>13</v>
      </c>
      <c r="F20" s="168" t="s">
        <v>14</v>
      </c>
      <c r="G20" s="48" t="s">
        <v>15</v>
      </c>
    </row>
    <row r="21" spans="1:7">
      <c r="A21" s="307"/>
      <c r="B21" s="308"/>
      <c r="C21" s="311" t="s">
        <v>16</v>
      </c>
      <c r="D21" s="312"/>
      <c r="E21" s="169" t="s">
        <v>16</v>
      </c>
      <c r="F21" s="169" t="s">
        <v>16</v>
      </c>
      <c r="G21" s="49"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71" t="s">
        <v>26</v>
      </c>
      <c r="G27" s="42">
        <v>1</v>
      </c>
    </row>
    <row r="28" spans="1:7">
      <c r="A28" s="267"/>
      <c r="B28" s="267"/>
      <c r="C28" s="267"/>
      <c r="D28" s="267"/>
      <c r="E28" s="267"/>
      <c r="F28" s="21" t="s">
        <v>34</v>
      </c>
      <c r="G28" s="43">
        <v>1</v>
      </c>
    </row>
    <row r="29" spans="1:7">
      <c r="A29" s="267"/>
      <c r="B29" s="267"/>
      <c r="C29" s="267"/>
      <c r="D29" s="267"/>
      <c r="E29" s="267"/>
      <c r="F29" s="171" t="s">
        <v>27</v>
      </c>
      <c r="G29" s="42">
        <v>1</v>
      </c>
    </row>
    <row r="30" spans="1:7">
      <c r="A30" s="267"/>
      <c r="B30" s="267"/>
      <c r="C30" s="267"/>
      <c r="D30" s="267"/>
      <c r="E30" s="267"/>
      <c r="F30" s="21" t="s">
        <v>35</v>
      </c>
      <c r="G30" s="42">
        <v>1</v>
      </c>
    </row>
    <row r="31" spans="1:7">
      <c r="A31" s="267"/>
      <c r="B31" s="267"/>
      <c r="C31" s="267"/>
      <c r="D31" s="267"/>
      <c r="E31" s="267"/>
      <c r="F31" s="171" t="s">
        <v>28</v>
      </c>
      <c r="G31" s="42">
        <v>1.1200000000000001</v>
      </c>
    </row>
    <row r="32" spans="1:7" ht="165">
      <c r="A32" s="163" t="s">
        <v>108</v>
      </c>
      <c r="B32" s="163" t="s">
        <v>109</v>
      </c>
      <c r="C32" s="163" t="s">
        <v>110</v>
      </c>
      <c r="D32" s="163" t="s">
        <v>61</v>
      </c>
      <c r="E32" s="163" t="s">
        <v>62</v>
      </c>
      <c r="F32" s="171" t="s">
        <v>39</v>
      </c>
      <c r="G32" s="42">
        <f>(G31/G28)*100</f>
        <v>112.00000000000001</v>
      </c>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167" t="s">
        <v>26</v>
      </c>
      <c r="G35" s="42">
        <v>85</v>
      </c>
    </row>
    <row r="36" spans="1:8">
      <c r="A36" s="267"/>
      <c r="B36" s="267"/>
      <c r="C36" s="267"/>
      <c r="D36" s="267"/>
      <c r="E36" s="267"/>
      <c r="F36" s="7" t="s">
        <v>34</v>
      </c>
      <c r="G36" s="33">
        <v>85</v>
      </c>
    </row>
    <row r="37" spans="1:8" ht="409.6">
      <c r="A37" s="267"/>
      <c r="B37" s="267"/>
      <c r="C37" s="267"/>
      <c r="D37" s="267"/>
      <c r="E37" s="267"/>
      <c r="F37" s="7" t="s">
        <v>27</v>
      </c>
      <c r="G37" s="42">
        <v>85</v>
      </c>
    </row>
    <row r="38" spans="1:8" ht="409.6">
      <c r="A38" s="267"/>
      <c r="B38" s="267"/>
      <c r="C38" s="267"/>
      <c r="D38" s="267"/>
      <c r="E38" s="267"/>
      <c r="F38" s="7" t="s">
        <v>35</v>
      </c>
      <c r="G38" s="42">
        <v>85</v>
      </c>
    </row>
    <row r="39" spans="1:8" ht="409.6">
      <c r="A39" s="267"/>
      <c r="B39" s="267"/>
      <c r="C39" s="267"/>
      <c r="D39" s="267"/>
      <c r="E39" s="267"/>
      <c r="F39" s="7" t="s">
        <v>28</v>
      </c>
      <c r="G39" s="42" t="s">
        <v>522</v>
      </c>
    </row>
    <row r="40" spans="1:8" s="23" customFormat="1" ht="181.5">
      <c r="A40" s="163" t="s">
        <v>593</v>
      </c>
      <c r="B40" s="163" t="s">
        <v>619</v>
      </c>
      <c r="C40" s="50" t="s">
        <v>618</v>
      </c>
      <c r="D40" s="50" t="s">
        <v>64</v>
      </c>
      <c r="E40" s="51" t="s">
        <v>62</v>
      </c>
      <c r="F40" s="21" t="s">
        <v>37</v>
      </c>
      <c r="G40" s="42" t="s">
        <v>522</v>
      </c>
      <c r="H40" s="22"/>
    </row>
    <row r="41" spans="1:8" ht="409.6">
      <c r="A41" s="303" t="s">
        <v>41</v>
      </c>
      <c r="B41" s="303"/>
      <c r="C41" s="303"/>
      <c r="D41" s="303"/>
      <c r="E41" s="303"/>
      <c r="F41" s="303"/>
      <c r="G41" s="303"/>
    </row>
    <row r="42" spans="1:8" ht="409.6">
      <c r="A42" s="303" t="s">
        <v>20</v>
      </c>
      <c r="B42" s="303"/>
      <c r="C42" s="303"/>
      <c r="D42" s="303"/>
      <c r="E42" s="303"/>
      <c r="F42" s="303" t="s">
        <v>21</v>
      </c>
      <c r="G42" s="303"/>
    </row>
    <row r="43" spans="1:8" ht="409.6">
      <c r="A43" s="267" t="s">
        <v>22</v>
      </c>
      <c r="B43" s="267" t="s">
        <v>23</v>
      </c>
      <c r="C43" s="267" t="s">
        <v>30</v>
      </c>
      <c r="D43" s="267" t="s">
        <v>24</v>
      </c>
      <c r="E43" s="267" t="s">
        <v>25</v>
      </c>
      <c r="F43" s="7" t="s">
        <v>26</v>
      </c>
      <c r="G43" s="43">
        <v>85</v>
      </c>
    </row>
    <row r="44" spans="1:8" ht="409.6">
      <c r="A44" s="267"/>
      <c r="B44" s="267"/>
      <c r="C44" s="267"/>
      <c r="D44" s="267"/>
      <c r="E44" s="267"/>
      <c r="F44" s="7" t="s">
        <v>34</v>
      </c>
      <c r="G44" s="44">
        <v>85</v>
      </c>
    </row>
    <row r="45" spans="1:8" ht="409.6">
      <c r="A45" s="267"/>
      <c r="B45" s="267"/>
      <c r="C45" s="267"/>
      <c r="D45" s="267"/>
      <c r="E45" s="267"/>
      <c r="F45" s="7" t="s">
        <v>27</v>
      </c>
      <c r="G45" s="43">
        <v>85</v>
      </c>
    </row>
    <row r="46" spans="1:8" ht="409.6">
      <c r="A46" s="267"/>
      <c r="B46" s="267"/>
      <c r="C46" s="267"/>
      <c r="D46" s="267"/>
      <c r="E46" s="267"/>
      <c r="F46" s="7" t="s">
        <v>35</v>
      </c>
      <c r="G46" s="43">
        <v>85</v>
      </c>
    </row>
    <row r="47" spans="1:8" ht="409.6">
      <c r="A47" s="267"/>
      <c r="B47" s="267"/>
      <c r="C47" s="267"/>
      <c r="D47" s="267"/>
      <c r="E47" s="267"/>
      <c r="F47" s="7" t="s">
        <v>28</v>
      </c>
      <c r="G47" s="43" t="s">
        <v>522</v>
      </c>
    </row>
    <row r="48" spans="1:8" s="23" customFormat="1" ht="82.5">
      <c r="A48" s="163" t="s">
        <v>589</v>
      </c>
      <c r="B48" s="163" t="s">
        <v>547</v>
      </c>
      <c r="C48" s="50" t="s">
        <v>617</v>
      </c>
      <c r="D48" s="50" t="s">
        <v>61</v>
      </c>
      <c r="E48" s="163" t="s">
        <v>62</v>
      </c>
      <c r="F48" s="21" t="s">
        <v>37</v>
      </c>
      <c r="G48" s="43" t="s">
        <v>522</v>
      </c>
      <c r="H48" s="22"/>
    </row>
    <row r="49" spans="1:8" ht="409.6">
      <c r="A49" s="267" t="s">
        <v>22</v>
      </c>
      <c r="B49" s="267" t="s">
        <v>23</v>
      </c>
      <c r="C49" s="267" t="s">
        <v>30</v>
      </c>
      <c r="D49" s="267" t="s">
        <v>24</v>
      </c>
      <c r="E49" s="267" t="s">
        <v>25</v>
      </c>
      <c r="F49" s="7" t="s">
        <v>26</v>
      </c>
      <c r="G49" s="44">
        <v>85</v>
      </c>
    </row>
    <row r="50" spans="1:8" ht="409.6">
      <c r="A50" s="267"/>
      <c r="B50" s="267"/>
      <c r="C50" s="267"/>
      <c r="D50" s="267"/>
      <c r="E50" s="267"/>
      <c r="F50" s="7" t="s">
        <v>34</v>
      </c>
      <c r="G50" s="44">
        <v>85</v>
      </c>
    </row>
    <row r="51" spans="1:8" ht="409.6">
      <c r="A51" s="267"/>
      <c r="B51" s="267"/>
      <c r="C51" s="267"/>
      <c r="D51" s="267"/>
      <c r="E51" s="267"/>
      <c r="F51" s="7" t="s">
        <v>27</v>
      </c>
      <c r="G51" s="42">
        <v>85</v>
      </c>
    </row>
    <row r="52" spans="1:8" ht="409.6">
      <c r="A52" s="267"/>
      <c r="B52" s="267"/>
      <c r="C52" s="267"/>
      <c r="D52" s="267"/>
      <c r="E52" s="267"/>
      <c r="F52" s="7" t="s">
        <v>35</v>
      </c>
      <c r="G52" s="42">
        <v>85</v>
      </c>
    </row>
    <row r="53" spans="1:8" ht="409.6">
      <c r="A53" s="267"/>
      <c r="B53" s="267"/>
      <c r="C53" s="267"/>
      <c r="D53" s="267"/>
      <c r="E53" s="267"/>
      <c r="F53" s="7" t="s">
        <v>28</v>
      </c>
      <c r="G53" s="42" t="s">
        <v>522</v>
      </c>
    </row>
    <row r="54" spans="1:8" s="23" customFormat="1" ht="82.5">
      <c r="A54" s="163" t="s">
        <v>587</v>
      </c>
      <c r="B54" s="163" t="s">
        <v>547</v>
      </c>
      <c r="C54" s="52" t="s">
        <v>616</v>
      </c>
      <c r="D54" s="50" t="s">
        <v>64</v>
      </c>
      <c r="E54" s="51" t="s">
        <v>63</v>
      </c>
      <c r="F54" s="21" t="s">
        <v>37</v>
      </c>
      <c r="G54" s="42" t="s">
        <v>522</v>
      </c>
      <c r="H54" s="22"/>
    </row>
    <row r="55" spans="1:8" ht="409.6">
      <c r="A55" s="267" t="s">
        <v>22</v>
      </c>
      <c r="B55" s="267" t="s">
        <v>23</v>
      </c>
      <c r="C55" s="267" t="s">
        <v>30</v>
      </c>
      <c r="D55" s="267" t="s">
        <v>24</v>
      </c>
      <c r="E55" s="267" t="s">
        <v>25</v>
      </c>
      <c r="F55" s="7" t="s">
        <v>26</v>
      </c>
      <c r="G55" s="44">
        <v>60</v>
      </c>
    </row>
    <row r="56" spans="1:8" ht="409.6">
      <c r="A56" s="267"/>
      <c r="B56" s="267"/>
      <c r="C56" s="267"/>
      <c r="D56" s="267"/>
      <c r="E56" s="267"/>
      <c r="F56" s="7" t="s">
        <v>34</v>
      </c>
      <c r="G56" s="44">
        <v>0</v>
      </c>
    </row>
    <row r="57" spans="1:8" ht="409.6">
      <c r="A57" s="267"/>
      <c r="B57" s="267"/>
      <c r="C57" s="267"/>
      <c r="D57" s="267"/>
      <c r="E57" s="267"/>
      <c r="F57" s="7" t="s">
        <v>27</v>
      </c>
      <c r="G57" s="42">
        <v>0</v>
      </c>
    </row>
    <row r="58" spans="1:8" ht="409.6">
      <c r="A58" s="267"/>
      <c r="B58" s="267"/>
      <c r="C58" s="267"/>
      <c r="D58" s="267"/>
      <c r="E58" s="267"/>
      <c r="F58" s="7" t="s">
        <v>35</v>
      </c>
      <c r="G58" s="42">
        <v>0</v>
      </c>
    </row>
    <row r="59" spans="1:8" ht="409.6">
      <c r="A59" s="267"/>
      <c r="B59" s="267"/>
      <c r="C59" s="267"/>
      <c r="D59" s="267"/>
      <c r="E59" s="267"/>
      <c r="F59" s="7" t="s">
        <v>28</v>
      </c>
      <c r="G59" s="42">
        <v>0</v>
      </c>
    </row>
    <row r="60" spans="1:8" s="23" customFormat="1" ht="165">
      <c r="A60" s="163" t="s">
        <v>615</v>
      </c>
      <c r="B60" s="163" t="s">
        <v>614</v>
      </c>
      <c r="C60" s="52" t="s">
        <v>613</v>
      </c>
      <c r="D60" s="50" t="s">
        <v>78</v>
      </c>
      <c r="E60" s="51" t="s">
        <v>63</v>
      </c>
      <c r="F60" s="21" t="s">
        <v>37</v>
      </c>
      <c r="G60" s="43">
        <v>100</v>
      </c>
      <c r="H60" s="22"/>
    </row>
    <row r="61" spans="1:8" ht="409.6">
      <c r="A61" s="303" t="s">
        <v>42</v>
      </c>
      <c r="B61" s="303"/>
      <c r="C61" s="303"/>
      <c r="D61" s="303"/>
      <c r="E61" s="303"/>
      <c r="F61" s="303"/>
      <c r="G61" s="303"/>
    </row>
    <row r="62" spans="1:8" ht="409.6">
      <c r="A62" s="303" t="s">
        <v>20</v>
      </c>
      <c r="B62" s="303"/>
      <c r="C62" s="303"/>
      <c r="D62" s="303"/>
      <c r="E62" s="303"/>
      <c r="F62" s="303" t="s">
        <v>21</v>
      </c>
      <c r="G62" s="303"/>
    </row>
    <row r="63" spans="1:8" ht="409.6">
      <c r="A63" s="267" t="s">
        <v>22</v>
      </c>
      <c r="B63" s="267" t="s">
        <v>23</v>
      </c>
      <c r="C63" s="267" t="s">
        <v>30</v>
      </c>
      <c r="D63" s="267" t="s">
        <v>24</v>
      </c>
      <c r="E63" s="267" t="s">
        <v>25</v>
      </c>
      <c r="F63" s="7" t="s">
        <v>26</v>
      </c>
      <c r="G63" s="43">
        <v>85</v>
      </c>
    </row>
    <row r="64" spans="1:8" ht="409.6">
      <c r="A64" s="267"/>
      <c r="B64" s="267"/>
      <c r="C64" s="267"/>
      <c r="D64" s="267"/>
      <c r="E64" s="267"/>
      <c r="F64" s="7" t="s">
        <v>34</v>
      </c>
      <c r="G64" s="44">
        <v>85</v>
      </c>
    </row>
    <row r="65" spans="1:8" ht="409.6">
      <c r="A65" s="267"/>
      <c r="B65" s="267"/>
      <c r="C65" s="267"/>
      <c r="D65" s="267"/>
      <c r="E65" s="267"/>
      <c r="F65" s="7" t="s">
        <v>27</v>
      </c>
      <c r="G65" s="42">
        <v>85</v>
      </c>
    </row>
    <row r="66" spans="1:8" ht="409.6">
      <c r="A66" s="267"/>
      <c r="B66" s="267"/>
      <c r="C66" s="267"/>
      <c r="D66" s="267"/>
      <c r="E66" s="267"/>
      <c r="F66" s="7" t="s">
        <v>35</v>
      </c>
      <c r="G66" s="42">
        <v>85</v>
      </c>
    </row>
    <row r="67" spans="1:8" ht="409.6">
      <c r="A67" s="267"/>
      <c r="B67" s="267"/>
      <c r="C67" s="267"/>
      <c r="D67" s="267"/>
      <c r="E67" s="267"/>
      <c r="F67" s="7" t="s">
        <v>28</v>
      </c>
      <c r="G67" s="42" t="s">
        <v>522</v>
      </c>
    </row>
    <row r="68" spans="1:8" s="23" customFormat="1" ht="82.5">
      <c r="A68" s="163" t="s">
        <v>583</v>
      </c>
      <c r="B68" s="163" t="s">
        <v>610</v>
      </c>
      <c r="C68" s="52" t="s">
        <v>612</v>
      </c>
      <c r="D68" s="163" t="s">
        <v>64</v>
      </c>
      <c r="E68" s="51" t="s">
        <v>68</v>
      </c>
      <c r="F68" s="21" t="s">
        <v>37</v>
      </c>
      <c r="G68" s="42" t="s">
        <v>522</v>
      </c>
      <c r="H68" s="22"/>
    </row>
    <row r="69" spans="1:8" ht="409.6">
      <c r="A69" s="267" t="s">
        <v>22</v>
      </c>
      <c r="B69" s="267" t="s">
        <v>23</v>
      </c>
      <c r="C69" s="267" t="s">
        <v>30</v>
      </c>
      <c r="D69" s="267" t="s">
        <v>24</v>
      </c>
      <c r="E69" s="267" t="s">
        <v>25</v>
      </c>
      <c r="F69" s="7" t="s">
        <v>26</v>
      </c>
      <c r="G69" s="43">
        <v>85</v>
      </c>
    </row>
    <row r="70" spans="1:8" ht="409.6">
      <c r="A70" s="267"/>
      <c r="B70" s="267"/>
      <c r="C70" s="267"/>
      <c r="D70" s="267"/>
      <c r="E70" s="267"/>
      <c r="F70" s="7" t="s">
        <v>34</v>
      </c>
      <c r="G70" s="44">
        <v>85</v>
      </c>
    </row>
    <row r="71" spans="1:8" ht="409.6">
      <c r="A71" s="267"/>
      <c r="B71" s="267"/>
      <c r="C71" s="267"/>
      <c r="D71" s="267"/>
      <c r="E71" s="267"/>
      <c r="F71" s="7" t="s">
        <v>27</v>
      </c>
      <c r="G71" s="42">
        <v>85</v>
      </c>
    </row>
    <row r="72" spans="1:8" ht="409.6">
      <c r="A72" s="267"/>
      <c r="B72" s="267"/>
      <c r="C72" s="267"/>
      <c r="D72" s="267"/>
      <c r="E72" s="267"/>
      <c r="F72" s="7" t="s">
        <v>35</v>
      </c>
      <c r="G72" s="42">
        <v>85</v>
      </c>
    </row>
    <row r="73" spans="1:8" ht="409.6">
      <c r="A73" s="267"/>
      <c r="B73" s="267"/>
      <c r="C73" s="267"/>
      <c r="D73" s="267"/>
      <c r="E73" s="267"/>
      <c r="F73" s="7" t="s">
        <v>28</v>
      </c>
      <c r="G73" s="42" t="s">
        <v>522</v>
      </c>
    </row>
    <row r="74" spans="1:8" s="23" customFormat="1" ht="181.5">
      <c r="A74" s="163" t="s">
        <v>581</v>
      </c>
      <c r="B74" s="163" t="s">
        <v>610</v>
      </c>
      <c r="C74" s="52" t="s">
        <v>611</v>
      </c>
      <c r="D74" s="163" t="s">
        <v>64</v>
      </c>
      <c r="E74" s="51" t="s">
        <v>68</v>
      </c>
      <c r="F74" s="21" t="s">
        <v>37</v>
      </c>
      <c r="G74" s="42" t="s">
        <v>522</v>
      </c>
      <c r="H74" s="22"/>
    </row>
    <row r="75" spans="1:8" ht="409.6">
      <c r="A75" s="267" t="s">
        <v>22</v>
      </c>
      <c r="B75" s="267" t="s">
        <v>23</v>
      </c>
      <c r="C75" s="267" t="s">
        <v>30</v>
      </c>
      <c r="D75" s="267" t="s">
        <v>24</v>
      </c>
      <c r="E75" s="267" t="s">
        <v>25</v>
      </c>
      <c r="F75" s="7" t="s">
        <v>26</v>
      </c>
      <c r="G75" s="43">
        <v>85</v>
      </c>
    </row>
    <row r="76" spans="1:8" ht="409.6">
      <c r="A76" s="267"/>
      <c r="B76" s="267"/>
      <c r="C76" s="267"/>
      <c r="D76" s="267"/>
      <c r="E76" s="267"/>
      <c r="F76" s="7" t="s">
        <v>34</v>
      </c>
      <c r="G76" s="44">
        <v>85</v>
      </c>
    </row>
    <row r="77" spans="1:8" ht="409.6">
      <c r="A77" s="267"/>
      <c r="B77" s="267"/>
      <c r="C77" s="267"/>
      <c r="D77" s="267"/>
      <c r="E77" s="267"/>
      <c r="F77" s="7" t="s">
        <v>27</v>
      </c>
      <c r="G77" s="42">
        <v>85</v>
      </c>
    </row>
    <row r="78" spans="1:8" ht="409.6">
      <c r="A78" s="267"/>
      <c r="B78" s="267"/>
      <c r="C78" s="267"/>
      <c r="D78" s="267"/>
      <c r="E78" s="267"/>
      <c r="F78" s="7" t="s">
        <v>35</v>
      </c>
      <c r="G78" s="42">
        <v>85</v>
      </c>
    </row>
    <row r="79" spans="1:8" ht="409.6">
      <c r="A79" s="267"/>
      <c r="B79" s="267"/>
      <c r="C79" s="267"/>
      <c r="D79" s="267"/>
      <c r="E79" s="267"/>
      <c r="F79" s="7" t="s">
        <v>28</v>
      </c>
      <c r="G79" s="42" t="s">
        <v>522</v>
      </c>
    </row>
    <row r="80" spans="1:8" s="23" customFormat="1" ht="165">
      <c r="A80" s="163" t="s">
        <v>579</v>
      </c>
      <c r="B80" s="163" t="s">
        <v>610</v>
      </c>
      <c r="C80" s="52" t="s">
        <v>609</v>
      </c>
      <c r="D80" s="163" t="s">
        <v>64</v>
      </c>
      <c r="E80" s="51" t="s">
        <v>68</v>
      </c>
      <c r="F80" s="21" t="s">
        <v>37</v>
      </c>
      <c r="G80" s="42" t="s">
        <v>522</v>
      </c>
      <c r="H80" s="22"/>
    </row>
    <row r="81" spans="1:8" ht="409.6">
      <c r="A81" s="266" t="s">
        <v>22</v>
      </c>
      <c r="B81" s="266" t="s">
        <v>23</v>
      </c>
      <c r="C81" s="266" t="s">
        <v>30</v>
      </c>
      <c r="D81" s="266" t="s">
        <v>24</v>
      </c>
      <c r="E81" s="266" t="s">
        <v>25</v>
      </c>
      <c r="F81" s="7" t="s">
        <v>26</v>
      </c>
      <c r="G81" s="43">
        <v>85</v>
      </c>
    </row>
    <row r="82" spans="1:8" ht="409.6">
      <c r="A82" s="266"/>
      <c r="B82" s="266"/>
      <c r="C82" s="266"/>
      <c r="D82" s="266"/>
      <c r="E82" s="266"/>
      <c r="F82" s="7" t="s">
        <v>34</v>
      </c>
      <c r="G82" s="43">
        <v>85</v>
      </c>
    </row>
    <row r="83" spans="1:8" ht="409.6">
      <c r="A83" s="266"/>
      <c r="B83" s="266"/>
      <c r="C83" s="266"/>
      <c r="D83" s="266"/>
      <c r="E83" s="266"/>
      <c r="F83" s="7" t="s">
        <v>27</v>
      </c>
      <c r="G83" s="43">
        <v>85</v>
      </c>
    </row>
    <row r="84" spans="1:8" ht="409.6">
      <c r="A84" s="266"/>
      <c r="B84" s="266"/>
      <c r="C84" s="266"/>
      <c r="D84" s="266"/>
      <c r="E84" s="266"/>
      <c r="F84" s="7" t="s">
        <v>35</v>
      </c>
      <c r="G84" s="93">
        <v>85</v>
      </c>
    </row>
    <row r="85" spans="1:8" ht="409.6">
      <c r="A85" s="266"/>
      <c r="B85" s="266"/>
      <c r="C85" s="266"/>
      <c r="D85" s="266"/>
      <c r="E85" s="266"/>
      <c r="F85" s="7" t="s">
        <v>28</v>
      </c>
      <c r="G85" s="43" t="s">
        <v>522</v>
      </c>
    </row>
    <row r="86" spans="1:8" s="23" customFormat="1" ht="148.5">
      <c r="A86" s="40" t="s">
        <v>608</v>
      </c>
      <c r="B86" s="40" t="s">
        <v>607</v>
      </c>
      <c r="C86" s="40" t="s">
        <v>606</v>
      </c>
      <c r="D86" s="40" t="s">
        <v>64</v>
      </c>
      <c r="E86" s="103" t="s">
        <v>65</v>
      </c>
      <c r="F86" s="21" t="s">
        <v>37</v>
      </c>
      <c r="G86" s="70" t="s">
        <v>522</v>
      </c>
      <c r="H86" s="22"/>
    </row>
    <row r="87" spans="1:8" ht="409.6">
      <c r="A87" s="267" t="s">
        <v>22</v>
      </c>
      <c r="B87" s="267" t="s">
        <v>23</v>
      </c>
      <c r="C87" s="267" t="s">
        <v>30</v>
      </c>
      <c r="D87" s="267" t="s">
        <v>24</v>
      </c>
      <c r="E87" s="267" t="s">
        <v>25</v>
      </c>
      <c r="F87" s="7" t="s">
        <v>26</v>
      </c>
      <c r="G87" s="43">
        <v>85</v>
      </c>
    </row>
    <row r="88" spans="1:8" ht="409.6">
      <c r="A88" s="267"/>
      <c r="B88" s="267"/>
      <c r="C88" s="267"/>
      <c r="D88" s="267"/>
      <c r="E88" s="267"/>
      <c r="F88" s="7" t="s">
        <v>34</v>
      </c>
      <c r="G88" s="43">
        <v>85</v>
      </c>
    </row>
    <row r="89" spans="1:8" ht="409.6">
      <c r="A89" s="267"/>
      <c r="B89" s="267"/>
      <c r="C89" s="267"/>
      <c r="D89" s="267"/>
      <c r="E89" s="267"/>
      <c r="F89" s="7" t="s">
        <v>27</v>
      </c>
      <c r="G89" s="43">
        <v>85</v>
      </c>
    </row>
    <row r="90" spans="1:8" ht="409.6">
      <c r="A90" s="267"/>
      <c r="B90" s="267"/>
      <c r="C90" s="267"/>
      <c r="D90" s="267"/>
      <c r="E90" s="267"/>
      <c r="F90" s="7" t="s">
        <v>35</v>
      </c>
      <c r="G90" s="93">
        <v>85</v>
      </c>
    </row>
    <row r="91" spans="1:8" ht="409.6">
      <c r="A91" s="267"/>
      <c r="B91" s="267"/>
      <c r="C91" s="267"/>
      <c r="D91" s="267"/>
      <c r="E91" s="267"/>
      <c r="F91" s="7" t="s">
        <v>28</v>
      </c>
      <c r="G91" s="43">
        <v>97</v>
      </c>
    </row>
    <row r="92" spans="1:8" s="23" customFormat="1" ht="82.5">
      <c r="A92" s="163" t="s">
        <v>577</v>
      </c>
      <c r="B92" s="163" t="s">
        <v>605</v>
      </c>
      <c r="C92" s="163" t="s">
        <v>604</v>
      </c>
      <c r="D92" s="163" t="s">
        <v>64</v>
      </c>
      <c r="E92" s="51" t="s">
        <v>207</v>
      </c>
      <c r="F92" s="21" t="s">
        <v>37</v>
      </c>
      <c r="G92" s="70">
        <f>(G91/G88)*100</f>
        <v>114.11764705882352</v>
      </c>
      <c r="H92" s="22"/>
    </row>
    <row r="93" spans="1:8" ht="409.6">
      <c r="A93" s="267" t="s">
        <v>22</v>
      </c>
      <c r="B93" s="267" t="s">
        <v>23</v>
      </c>
      <c r="C93" s="267" t="s">
        <v>30</v>
      </c>
      <c r="D93" s="267" t="s">
        <v>24</v>
      </c>
      <c r="E93" s="267" t="s">
        <v>25</v>
      </c>
      <c r="F93" s="7" t="s">
        <v>26</v>
      </c>
      <c r="G93" s="33">
        <v>85</v>
      </c>
    </row>
    <row r="94" spans="1:8" ht="409.6">
      <c r="A94" s="267"/>
      <c r="B94" s="267"/>
      <c r="C94" s="267"/>
      <c r="D94" s="267"/>
      <c r="E94" s="267"/>
      <c r="F94" s="7" t="s">
        <v>34</v>
      </c>
      <c r="G94" s="33">
        <v>85</v>
      </c>
    </row>
    <row r="95" spans="1:8" ht="409.6">
      <c r="A95" s="267"/>
      <c r="B95" s="267"/>
      <c r="C95" s="267"/>
      <c r="D95" s="267"/>
      <c r="E95" s="267"/>
      <c r="F95" s="7" t="s">
        <v>27</v>
      </c>
      <c r="G95" s="42">
        <v>85</v>
      </c>
    </row>
    <row r="96" spans="1:8" ht="409.6">
      <c r="A96" s="267"/>
      <c r="B96" s="267"/>
      <c r="C96" s="267"/>
      <c r="D96" s="267"/>
      <c r="E96" s="267"/>
      <c r="F96" s="7" t="s">
        <v>35</v>
      </c>
      <c r="G96" s="42">
        <v>85</v>
      </c>
    </row>
    <row r="97" spans="1:8" ht="409.6">
      <c r="A97" s="267"/>
      <c r="B97" s="267"/>
      <c r="C97" s="267"/>
      <c r="D97" s="267"/>
      <c r="E97" s="267"/>
      <c r="F97" s="7" t="s">
        <v>28</v>
      </c>
      <c r="G97" s="42">
        <v>100</v>
      </c>
    </row>
    <row r="98" spans="1:8" s="23" customFormat="1" ht="99">
      <c r="A98" s="163" t="s">
        <v>533</v>
      </c>
      <c r="B98" s="163" t="s">
        <v>603</v>
      </c>
      <c r="C98" s="163" t="s">
        <v>602</v>
      </c>
      <c r="D98" s="163" t="s">
        <v>64</v>
      </c>
      <c r="E98" s="51" t="s">
        <v>73</v>
      </c>
      <c r="F98" s="21" t="s">
        <v>37</v>
      </c>
      <c r="G98" s="91">
        <f>(G97/G94)*100</f>
        <v>117.64705882352942</v>
      </c>
      <c r="H98" s="22"/>
    </row>
    <row r="99" spans="1:8" ht="409.6">
      <c r="A99" s="267" t="s">
        <v>22</v>
      </c>
      <c r="B99" s="267" t="s">
        <v>23</v>
      </c>
      <c r="C99" s="267" t="s">
        <v>30</v>
      </c>
      <c r="D99" s="267" t="s">
        <v>24</v>
      </c>
      <c r="E99" s="267" t="s">
        <v>25</v>
      </c>
      <c r="F99" s="7" t="s">
        <v>26</v>
      </c>
      <c r="G99" s="43">
        <v>85</v>
      </c>
    </row>
    <row r="100" spans="1:8" ht="409.6">
      <c r="A100" s="267"/>
      <c r="B100" s="267"/>
      <c r="C100" s="267"/>
      <c r="D100" s="267"/>
      <c r="E100" s="267"/>
      <c r="F100" s="7" t="s">
        <v>34</v>
      </c>
      <c r="G100" s="33">
        <v>85</v>
      </c>
    </row>
    <row r="101" spans="1:8" ht="409.6">
      <c r="A101" s="267"/>
      <c r="B101" s="267"/>
      <c r="C101" s="267"/>
      <c r="D101" s="267"/>
      <c r="E101" s="267"/>
      <c r="F101" s="7" t="s">
        <v>27</v>
      </c>
      <c r="G101" s="43">
        <v>85</v>
      </c>
    </row>
    <row r="102" spans="1:8" ht="409.6">
      <c r="A102" s="267"/>
      <c r="B102" s="267"/>
      <c r="C102" s="267"/>
      <c r="D102" s="267"/>
      <c r="E102" s="267"/>
      <c r="F102" s="7" t="s">
        <v>35</v>
      </c>
      <c r="G102" s="43">
        <v>85</v>
      </c>
    </row>
    <row r="103" spans="1:8" ht="409.6">
      <c r="A103" s="267"/>
      <c r="B103" s="267"/>
      <c r="C103" s="267"/>
      <c r="D103" s="267"/>
      <c r="E103" s="267"/>
      <c r="F103" s="7" t="s">
        <v>28</v>
      </c>
      <c r="G103" s="43" t="s">
        <v>522</v>
      </c>
    </row>
    <row r="104" spans="1:8" s="23" customFormat="1" ht="115.5">
      <c r="A104" s="163" t="s">
        <v>530</v>
      </c>
      <c r="B104" s="39" t="s">
        <v>601</v>
      </c>
      <c r="C104" s="163" t="s">
        <v>600</v>
      </c>
      <c r="D104" s="163" t="s">
        <v>64</v>
      </c>
      <c r="E104" s="101" t="s">
        <v>73</v>
      </c>
      <c r="F104" s="21" t="s">
        <v>37</v>
      </c>
      <c r="G104" s="43" t="s">
        <v>522</v>
      </c>
      <c r="H104" s="22"/>
    </row>
    <row r="105" spans="1:8" ht="409.6">
      <c r="A105" s="267" t="s">
        <v>22</v>
      </c>
      <c r="B105" s="267" t="s">
        <v>23</v>
      </c>
      <c r="C105" s="267" t="s">
        <v>30</v>
      </c>
      <c r="D105" s="267" t="s">
        <v>24</v>
      </c>
      <c r="E105" s="267" t="s">
        <v>25</v>
      </c>
      <c r="F105" s="7" t="s">
        <v>26</v>
      </c>
      <c r="G105" s="46">
        <v>85</v>
      </c>
    </row>
    <row r="106" spans="1:8" ht="409.6">
      <c r="A106" s="267"/>
      <c r="B106" s="267"/>
      <c r="C106" s="267"/>
      <c r="D106" s="267"/>
      <c r="E106" s="267"/>
      <c r="F106" s="7" t="s">
        <v>34</v>
      </c>
      <c r="G106" s="38">
        <v>85</v>
      </c>
    </row>
    <row r="107" spans="1:8" ht="409.6">
      <c r="A107" s="267"/>
      <c r="B107" s="267"/>
      <c r="C107" s="267"/>
      <c r="D107" s="267"/>
      <c r="E107" s="267"/>
      <c r="F107" s="7" t="s">
        <v>27</v>
      </c>
      <c r="G107" s="42">
        <v>85</v>
      </c>
    </row>
    <row r="108" spans="1:8" ht="409.6">
      <c r="A108" s="267"/>
      <c r="B108" s="267"/>
      <c r="C108" s="267"/>
      <c r="D108" s="267"/>
      <c r="E108" s="267"/>
      <c r="F108" s="7" t="s">
        <v>35</v>
      </c>
      <c r="G108" s="42">
        <v>85</v>
      </c>
    </row>
    <row r="109" spans="1:8" ht="409.6">
      <c r="A109" s="267"/>
      <c r="B109" s="267"/>
      <c r="C109" s="267"/>
      <c r="D109" s="267"/>
      <c r="E109" s="267"/>
      <c r="F109" s="7" t="s">
        <v>28</v>
      </c>
      <c r="G109" s="42">
        <v>50</v>
      </c>
    </row>
    <row r="110" spans="1:8" s="27" customFormat="1" ht="68.25" customHeight="1">
      <c r="A110" s="25" t="s">
        <v>560</v>
      </c>
      <c r="B110" s="27" t="s">
        <v>599</v>
      </c>
      <c r="C110" s="25" t="s">
        <v>598</v>
      </c>
      <c r="D110" s="166" t="s">
        <v>64</v>
      </c>
      <c r="E110" s="102" t="s">
        <v>68</v>
      </c>
      <c r="F110" s="26" t="s">
        <v>37</v>
      </c>
      <c r="G110" s="91">
        <f>(G109/G106)*100</f>
        <v>58.82352941176471</v>
      </c>
    </row>
    <row r="111" spans="1:8" ht="409.6">
      <c r="A111" s="267" t="s">
        <v>22</v>
      </c>
      <c r="B111" s="267" t="s">
        <v>23</v>
      </c>
      <c r="C111" s="267" t="s">
        <v>30</v>
      </c>
      <c r="D111" s="267" t="s">
        <v>24</v>
      </c>
      <c r="E111" s="267" t="s">
        <v>25</v>
      </c>
      <c r="F111" s="7" t="s">
        <v>26</v>
      </c>
      <c r="G111" s="46">
        <v>85</v>
      </c>
    </row>
    <row r="112" spans="1:8" ht="409.6">
      <c r="A112" s="267"/>
      <c r="B112" s="267"/>
      <c r="C112" s="267"/>
      <c r="D112" s="267"/>
      <c r="E112" s="267"/>
      <c r="F112" s="7" t="s">
        <v>34</v>
      </c>
      <c r="G112" s="46">
        <v>85</v>
      </c>
    </row>
    <row r="113" spans="1:7" ht="409.6">
      <c r="A113" s="267"/>
      <c r="B113" s="267"/>
      <c r="C113" s="267"/>
      <c r="D113" s="267"/>
      <c r="E113" s="267"/>
      <c r="F113" s="7" t="s">
        <v>27</v>
      </c>
      <c r="G113" s="43">
        <v>85</v>
      </c>
    </row>
    <row r="114" spans="1:7" ht="409.6">
      <c r="A114" s="267"/>
      <c r="B114" s="267"/>
      <c r="C114" s="267"/>
      <c r="D114" s="267"/>
      <c r="E114" s="267"/>
      <c r="F114" s="7" t="s">
        <v>35</v>
      </c>
      <c r="G114" s="43">
        <v>85</v>
      </c>
    </row>
    <row r="115" spans="1:7" ht="409.6">
      <c r="A115" s="267"/>
      <c r="B115" s="267"/>
      <c r="C115" s="267"/>
      <c r="D115" s="267"/>
      <c r="E115" s="267"/>
      <c r="F115" s="7" t="s">
        <v>28</v>
      </c>
      <c r="G115" s="43">
        <v>89</v>
      </c>
    </row>
    <row r="116" spans="1:7" s="27" customFormat="1" ht="66">
      <c r="A116" s="39" t="s">
        <v>558</v>
      </c>
      <c r="B116" s="39" t="s">
        <v>597</v>
      </c>
      <c r="C116" s="39" t="s">
        <v>596</v>
      </c>
      <c r="D116" s="163" t="s">
        <v>64</v>
      </c>
      <c r="E116" s="101" t="s">
        <v>65</v>
      </c>
      <c r="F116" s="26" t="s">
        <v>37</v>
      </c>
      <c r="G116" s="184">
        <f>(G115/G112)*100</f>
        <v>104.70588235294119</v>
      </c>
    </row>
    <row r="117" spans="1:7" ht="409.6">
      <c r="A117" s="267" t="s">
        <v>22</v>
      </c>
      <c r="B117" s="267" t="s">
        <v>23</v>
      </c>
      <c r="C117" s="267" t="s">
        <v>30</v>
      </c>
      <c r="D117" s="267" t="s">
        <v>24</v>
      </c>
      <c r="E117" s="267" t="s">
        <v>25</v>
      </c>
      <c r="F117" s="7" t="s">
        <v>26</v>
      </c>
      <c r="G117" s="43">
        <v>85</v>
      </c>
    </row>
    <row r="118" spans="1:7" ht="409.6">
      <c r="A118" s="267"/>
      <c r="B118" s="267"/>
      <c r="C118" s="267"/>
      <c r="D118" s="267"/>
      <c r="E118" s="267"/>
      <c r="F118" s="7" t="s">
        <v>34</v>
      </c>
      <c r="G118" s="43">
        <v>85</v>
      </c>
    </row>
    <row r="119" spans="1:7" ht="409.6">
      <c r="A119" s="267"/>
      <c r="B119" s="267"/>
      <c r="C119" s="267"/>
      <c r="D119" s="267"/>
      <c r="E119" s="267"/>
      <c r="F119" s="7" t="s">
        <v>27</v>
      </c>
      <c r="G119" s="42">
        <v>85</v>
      </c>
    </row>
    <row r="120" spans="1:7" ht="409.6">
      <c r="A120" s="267"/>
      <c r="B120" s="267"/>
      <c r="C120" s="267"/>
      <c r="D120" s="267"/>
      <c r="E120" s="267"/>
      <c r="F120" s="7" t="s">
        <v>35</v>
      </c>
      <c r="G120" s="42">
        <v>85</v>
      </c>
    </row>
    <row r="121" spans="1:7" ht="409.6">
      <c r="A121" s="267"/>
      <c r="B121" s="267"/>
      <c r="C121" s="267"/>
      <c r="D121" s="267"/>
      <c r="E121" s="267"/>
      <c r="F121" s="7" t="s">
        <v>28</v>
      </c>
      <c r="G121" s="42" t="s">
        <v>522</v>
      </c>
    </row>
    <row r="122" spans="1:7" s="27" customFormat="1" ht="66">
      <c r="A122" s="39" t="s">
        <v>556</v>
      </c>
      <c r="B122" s="39" t="s">
        <v>595</v>
      </c>
      <c r="C122" s="39" t="s">
        <v>594</v>
      </c>
      <c r="D122" s="163" t="s">
        <v>64</v>
      </c>
      <c r="E122" s="101" t="s">
        <v>68</v>
      </c>
      <c r="F122" s="26" t="s">
        <v>37</v>
      </c>
      <c r="G122" s="42" t="s">
        <v>522</v>
      </c>
    </row>
    <row r="123" spans="1:7" ht="409.6">
      <c r="A123" s="260" t="s">
        <v>29</v>
      </c>
      <c r="B123" s="260"/>
      <c r="C123" s="260"/>
      <c r="D123" s="260"/>
      <c r="E123" s="260"/>
      <c r="F123" s="260"/>
      <c r="G123" s="260"/>
    </row>
    <row r="124" spans="1:7" ht="409.6">
      <c r="A124" s="295" t="str">
        <f>(A32)</f>
        <v>Promedio de Acceso y conocimiento de los derechos de acceso a la información y protección de datos personales.</v>
      </c>
      <c r="B124" s="295"/>
      <c r="C124" s="295"/>
      <c r="D124" s="295"/>
      <c r="E124" s="295"/>
      <c r="F124" s="295"/>
      <c r="G124" s="295"/>
    </row>
    <row r="125" spans="1:7" ht="54" customHeight="1">
      <c r="A125" s="8" t="s">
        <v>51</v>
      </c>
      <c r="B125" s="324" t="s">
        <v>1732</v>
      </c>
      <c r="C125" s="324"/>
      <c r="D125" s="324"/>
      <c r="E125" s="324"/>
      <c r="F125" s="324"/>
      <c r="G125" s="324"/>
    </row>
    <row r="126" spans="1:7" ht="409.6">
      <c r="A126" s="295" t="str">
        <f>(A40)</f>
        <v>Porcentaje de obligaciones de transparencia comunes y específicas establecidas en la normatividad vigente que se actualizan en los sitios de Internet de los Sujetos Obligados correspondientes que forman parte del Padrón  actualizado.</v>
      </c>
      <c r="B126" s="295"/>
      <c r="C126" s="295"/>
      <c r="D126" s="295"/>
      <c r="E126" s="295"/>
      <c r="F126" s="295"/>
      <c r="G126" s="295"/>
    </row>
    <row r="127" spans="1:7" ht="102" customHeight="1">
      <c r="A127" s="8" t="s">
        <v>51</v>
      </c>
      <c r="B127" s="324" t="s">
        <v>989</v>
      </c>
      <c r="C127" s="324"/>
      <c r="D127" s="324"/>
      <c r="E127" s="324"/>
      <c r="F127" s="324"/>
      <c r="G127" s="324"/>
    </row>
    <row r="128" spans="1:7" ht="409.6">
      <c r="A128" s="295" t="str">
        <f>(A48)</f>
        <v>Promedio de cumplimiento de los sujetos obligados correspondientes respecto a la  carga de información de obligaciones de transparencia comunes y específicas en sus sitios de internet.</v>
      </c>
      <c r="B128" s="295"/>
      <c r="C128" s="295"/>
      <c r="D128" s="295"/>
      <c r="E128" s="295"/>
      <c r="F128" s="295"/>
      <c r="G128" s="295"/>
    </row>
    <row r="129" spans="1:7" ht="100.5" customHeight="1">
      <c r="A129" s="8" t="s">
        <v>51</v>
      </c>
      <c r="B129" s="324" t="s">
        <v>990</v>
      </c>
      <c r="C129" s="324"/>
      <c r="D129" s="324"/>
      <c r="E129" s="324"/>
      <c r="F129" s="324"/>
      <c r="G129" s="324"/>
    </row>
    <row r="130" spans="1:7" ht="409.6">
      <c r="A130" s="295" t="str">
        <f>(A54)</f>
        <v>Porcentaje de sujetos obligados correspondientes que cumplen en  los Programas de Políticas de Acceso a la Información, Transparencia Proactiva y Gobierno Abierto, en donde participan</v>
      </c>
      <c r="B130" s="295"/>
      <c r="C130" s="295"/>
      <c r="D130" s="295"/>
      <c r="E130" s="295"/>
      <c r="F130" s="295"/>
      <c r="G130" s="295"/>
    </row>
    <row r="131" spans="1:7" ht="32.25" customHeight="1">
      <c r="A131" s="8" t="s">
        <v>51</v>
      </c>
      <c r="B131" s="324" t="s">
        <v>991</v>
      </c>
      <c r="C131" s="324"/>
      <c r="D131" s="324"/>
      <c r="E131" s="324"/>
      <c r="F131" s="324"/>
      <c r="G131" s="324"/>
    </row>
    <row r="132" spans="1:7" ht="409.6">
      <c r="A132" s="295" t="str">
        <f>(A60)</f>
        <v>Tasa de variación porcentual de las acciones de acompañamiento llevadas a cabo con los Sujetos Obligados</v>
      </c>
      <c r="B132" s="295"/>
      <c r="C132" s="295"/>
      <c r="D132" s="295"/>
      <c r="E132" s="295"/>
      <c r="F132" s="295"/>
      <c r="G132" s="295"/>
    </row>
    <row r="133" spans="1:7" ht="409.6">
      <c r="A133" s="8" t="s">
        <v>51</v>
      </c>
      <c r="B133" s="324"/>
      <c r="C133" s="324"/>
      <c r="D133" s="324"/>
      <c r="E133" s="324"/>
      <c r="F133" s="324"/>
      <c r="G133" s="324"/>
    </row>
    <row r="134" spans="1:7" ht="409.6">
      <c r="A134" s="295" t="str">
        <f>(A68)</f>
        <v>Porcentaje de sujetos obligados correspondientes revisados que subieron la información de sus obligaciones que derivan del Título Quinto de la LGTAIP en sus sitios de Internet en tiempo y forma</v>
      </c>
      <c r="B134" s="295"/>
      <c r="C134" s="295"/>
      <c r="D134" s="295"/>
      <c r="E134" s="295"/>
      <c r="F134" s="295"/>
      <c r="G134" s="295"/>
    </row>
    <row r="135" spans="1:7" ht="67.5" customHeight="1">
      <c r="A135" s="8" t="s">
        <v>51</v>
      </c>
      <c r="B135" s="324" t="s">
        <v>992</v>
      </c>
      <c r="C135" s="324"/>
      <c r="D135" s="324"/>
      <c r="E135" s="324"/>
      <c r="F135" s="324"/>
      <c r="G135" s="324"/>
    </row>
    <row r="136" spans="1:7" ht="409.6">
      <c r="A136" s="295" t="str">
        <f>(A74)</f>
        <v>Porcentaje de Sujetos Obligados a los que se solicitó atender área de oportunidad para asegurar la carga de las fracciones de obligaciones de transparencia de los artículos 70 a 83 de la LGTAIP  en sus Sitios de Internet</v>
      </c>
      <c r="B136" s="295"/>
      <c r="C136" s="295"/>
      <c r="D136" s="295"/>
      <c r="E136" s="295"/>
      <c r="F136" s="295"/>
      <c r="G136" s="295"/>
    </row>
    <row r="137" spans="1:7" ht="101.25" customHeight="1">
      <c r="A137" s="8" t="s">
        <v>51</v>
      </c>
      <c r="B137" s="324" t="s">
        <v>993</v>
      </c>
      <c r="C137" s="324"/>
      <c r="D137" s="324"/>
      <c r="E137" s="324"/>
      <c r="F137" s="324"/>
      <c r="G137" s="324"/>
    </row>
    <row r="138" spans="1:7" ht="16.5" customHeight="1">
      <c r="A138" s="362" t="str">
        <f>(A80)</f>
        <v>Porcentaje de Sujetos Obligados a los que mediante un comunicado oficial se les solicitó atender algún área de oportunidad detectada en materia de transparencia distintas a la de Portales de Transparencia y de Plataforma Nacional</v>
      </c>
      <c r="B138" s="363"/>
      <c r="C138" s="363"/>
      <c r="D138" s="363"/>
      <c r="E138" s="363"/>
      <c r="F138" s="363"/>
      <c r="G138" s="364"/>
    </row>
    <row r="139" spans="1:7" ht="409.6">
      <c r="A139" s="9" t="s">
        <v>51</v>
      </c>
      <c r="B139" s="299" t="s">
        <v>994</v>
      </c>
      <c r="C139" s="300"/>
      <c r="D139" s="300"/>
      <c r="E139" s="300"/>
      <c r="F139" s="300"/>
      <c r="G139" s="301"/>
    </row>
    <row r="140" spans="1:7" ht="409.6">
      <c r="A140" s="295" t="str">
        <f>(A86)</f>
        <v xml:space="preserve">Porcentaje acciones de verificación para la implementación de los Programas de Políticas de Acceso a la Información, Transparencia Proactiva y Gobierno Abierto </v>
      </c>
      <c r="B140" s="295"/>
      <c r="C140" s="295"/>
      <c r="D140" s="295"/>
      <c r="E140" s="295"/>
      <c r="F140" s="295"/>
      <c r="G140" s="295"/>
    </row>
    <row r="141" spans="1:7" ht="50.25" customHeight="1">
      <c r="A141" s="8" t="s">
        <v>51</v>
      </c>
      <c r="B141" s="324" t="s">
        <v>995</v>
      </c>
      <c r="C141" s="324"/>
      <c r="D141" s="324"/>
      <c r="E141" s="324"/>
      <c r="F141" s="324"/>
      <c r="G141" s="324"/>
    </row>
    <row r="142" spans="1:7" ht="409.6">
      <c r="A142" s="295" t="str">
        <f>(A92)</f>
        <v>Porcentaje de ejecución de acciones de acompañamiento con  Sujetos Obligados correspondientes</v>
      </c>
      <c r="B142" s="295"/>
      <c r="C142" s="295"/>
      <c r="D142" s="295"/>
      <c r="E142" s="295"/>
      <c r="F142" s="295"/>
      <c r="G142" s="295"/>
    </row>
    <row r="143" spans="1:7" ht="409.6">
      <c r="A143" s="8" t="s">
        <v>51</v>
      </c>
      <c r="B143" s="324"/>
      <c r="C143" s="324"/>
      <c r="D143" s="324"/>
      <c r="E143" s="324"/>
      <c r="F143" s="324"/>
      <c r="G143" s="324"/>
    </row>
    <row r="144" spans="1:7" ht="409.6">
      <c r="A144" s="295" t="str">
        <f>(A98)</f>
        <v>Porcentaje de acciones de sensibilización facilitadas de los Programas de Políticas de Acceso a la Información, Transparencia Proactiva, Gobierno Abierto,  y tramitadas en materia de protección de datos personales y gestión documental.</v>
      </c>
      <c r="B144" s="295"/>
      <c r="C144" s="295"/>
      <c r="D144" s="295"/>
      <c r="E144" s="295"/>
      <c r="F144" s="295"/>
      <c r="G144" s="295"/>
    </row>
    <row r="145" spans="1:7" ht="35.25" customHeight="1">
      <c r="A145" s="8" t="s">
        <v>51</v>
      </c>
      <c r="B145" s="324" t="s">
        <v>996</v>
      </c>
      <c r="C145" s="324"/>
      <c r="D145" s="324"/>
      <c r="E145" s="324"/>
      <c r="F145" s="324"/>
      <c r="G145" s="324"/>
    </row>
    <row r="146" spans="1:7" ht="409.6">
      <c r="A146" s="295" t="str">
        <f>(A104)</f>
        <v>Porcentaje de asesorías y consultas facilitadas y tramitadas en materia de los Programas de Políticas de Acceso a la Información, Transparencia Proactiva y Gobierno Abierto, protección de datos personales y gestión documental.</v>
      </c>
      <c r="B146" s="295"/>
      <c r="C146" s="295"/>
      <c r="D146" s="295"/>
      <c r="E146" s="295"/>
      <c r="F146" s="295"/>
      <c r="G146" s="295"/>
    </row>
    <row r="147" spans="1:7" ht="33.75" customHeight="1">
      <c r="A147" s="8" t="s">
        <v>51</v>
      </c>
      <c r="B147" s="324" t="s">
        <v>997</v>
      </c>
      <c r="C147" s="324"/>
      <c r="D147" s="324"/>
      <c r="E147" s="324"/>
      <c r="F147" s="324"/>
      <c r="G147" s="324"/>
    </row>
    <row r="148" spans="1:7" ht="409.6">
      <c r="A148" s="295" t="str">
        <f>(A110)</f>
        <v>Porcentaje de elaboración de estudios para mejorar la accesibilidad de la información pública</v>
      </c>
      <c r="B148" s="295"/>
      <c r="C148" s="295"/>
      <c r="D148" s="295"/>
      <c r="E148" s="295"/>
      <c r="F148" s="295"/>
      <c r="G148" s="295"/>
    </row>
    <row r="149" spans="1:7" ht="65.25" customHeight="1">
      <c r="A149" s="8" t="s">
        <v>51</v>
      </c>
      <c r="B149" s="324" t="s">
        <v>998</v>
      </c>
      <c r="C149" s="324"/>
      <c r="D149" s="324"/>
      <c r="E149" s="324"/>
      <c r="F149" s="324"/>
      <c r="G149" s="324"/>
    </row>
    <row r="150" spans="1:7" ht="409.6">
      <c r="A150" s="295" t="str">
        <f>(A116)</f>
        <v>Porcentaje de grupos de opinión  realizados para fomentar la cultura de la transparencia en los Sujetos Obligados correspondientes</v>
      </c>
      <c r="B150" s="295"/>
      <c r="C150" s="295"/>
      <c r="D150" s="295"/>
      <c r="E150" s="295"/>
      <c r="F150" s="295"/>
      <c r="G150" s="295"/>
    </row>
    <row r="151" spans="1:7" ht="409.6">
      <c r="A151" s="8" t="s">
        <v>51</v>
      </c>
      <c r="B151" s="324"/>
      <c r="C151" s="324"/>
      <c r="D151" s="324"/>
      <c r="E151" s="324"/>
      <c r="F151" s="324"/>
      <c r="G151" s="324"/>
    </row>
    <row r="152" spans="1:7" ht="409.6">
      <c r="A152" s="295" t="str">
        <f>(A122)</f>
        <v>Porcentaje de prácticas exitosas de transparencia promovidas entre los Sujetos Obligados correspondientes</v>
      </c>
      <c r="B152" s="295"/>
      <c r="C152" s="295"/>
      <c r="D152" s="295"/>
      <c r="E152" s="295"/>
      <c r="F152" s="295"/>
      <c r="G152" s="295"/>
    </row>
    <row r="153" spans="1:7" ht="33" customHeight="1">
      <c r="A153" s="8" t="s">
        <v>51</v>
      </c>
      <c r="B153" s="324" t="s">
        <v>999</v>
      </c>
      <c r="C153" s="324"/>
      <c r="D153" s="324"/>
      <c r="E153" s="324"/>
      <c r="F153" s="324"/>
      <c r="G153" s="324"/>
    </row>
    <row r="154" spans="1:7" ht="409.6">
      <c r="A154" s="294"/>
      <c r="B154" s="294"/>
      <c r="C154" s="294"/>
      <c r="D154" s="294"/>
      <c r="E154" s="294"/>
      <c r="F154" s="294"/>
      <c r="G154" s="294"/>
    </row>
    <row r="155" spans="1:7" ht="409.6">
      <c r="A155" s="260" t="s">
        <v>36</v>
      </c>
      <c r="B155" s="260"/>
      <c r="C155" s="260"/>
      <c r="D155" s="260"/>
      <c r="E155" s="260"/>
      <c r="F155" s="260"/>
      <c r="G155" s="260"/>
    </row>
    <row r="156" spans="1:7" ht="409.6">
      <c r="A156" s="295" t="s">
        <v>1000</v>
      </c>
      <c r="B156" s="295"/>
      <c r="C156" s="295"/>
      <c r="D156" s="295"/>
      <c r="E156" s="295"/>
      <c r="F156" s="295"/>
      <c r="G156" s="295"/>
    </row>
    <row r="157" spans="1:7" ht="409.6">
      <c r="A157" s="294"/>
      <c r="B157" s="294"/>
      <c r="C157" s="294"/>
      <c r="D157" s="294"/>
      <c r="E157" s="294"/>
      <c r="F157" s="294"/>
      <c r="G157" s="294"/>
    </row>
    <row r="158" spans="1:7" ht="409.6">
      <c r="A158" s="260" t="s">
        <v>56</v>
      </c>
      <c r="B158" s="260"/>
      <c r="C158" s="260"/>
      <c r="D158" s="260"/>
      <c r="E158" s="260"/>
      <c r="F158" s="260"/>
      <c r="G158" s="260"/>
    </row>
    <row r="159" spans="1:7" ht="409.6">
      <c r="A159" s="295" t="s">
        <v>593</v>
      </c>
      <c r="B159" s="295"/>
      <c r="C159" s="295"/>
      <c r="D159" s="295"/>
      <c r="E159" s="295"/>
      <c r="F159" s="295"/>
      <c r="G159" s="295"/>
    </row>
    <row r="160" spans="1:7" ht="54" customHeight="1">
      <c r="A160" s="8" t="s">
        <v>51</v>
      </c>
      <c r="B160" s="324" t="s">
        <v>592</v>
      </c>
      <c r="C160" s="324"/>
      <c r="D160" s="324"/>
      <c r="E160" s="324"/>
      <c r="F160" s="324"/>
      <c r="G160" s="324"/>
    </row>
    <row r="161" spans="1:8" ht="409.6">
      <c r="A161" s="295" t="s">
        <v>591</v>
      </c>
      <c r="B161" s="295"/>
      <c r="C161" s="295"/>
      <c r="D161" s="295"/>
      <c r="E161" s="295"/>
      <c r="F161" s="295"/>
      <c r="G161" s="295"/>
    </row>
    <row r="162" spans="1:8" s="6" customFormat="1" ht="42" customHeight="1">
      <c r="A162" s="8" t="s">
        <v>51</v>
      </c>
      <c r="B162" s="324" t="s">
        <v>590</v>
      </c>
      <c r="C162" s="324"/>
      <c r="D162" s="324"/>
      <c r="E162" s="324"/>
      <c r="F162" s="324"/>
      <c r="G162" s="324"/>
      <c r="H162" s="5"/>
    </row>
    <row r="163" spans="1:8" ht="409.6">
      <c r="A163" s="295" t="s">
        <v>589</v>
      </c>
      <c r="B163" s="295"/>
      <c r="C163" s="295"/>
      <c r="D163" s="295"/>
      <c r="E163" s="295"/>
      <c r="F163" s="295"/>
      <c r="G163" s="295"/>
    </row>
    <row r="164" spans="1:8" ht="33.75" customHeight="1">
      <c r="A164" s="8" t="s">
        <v>51</v>
      </c>
      <c r="B164" s="324" t="s">
        <v>588</v>
      </c>
      <c r="C164" s="324"/>
      <c r="D164" s="324"/>
      <c r="E164" s="324"/>
      <c r="F164" s="324"/>
      <c r="G164" s="324"/>
    </row>
    <row r="165" spans="1:8" ht="409.6">
      <c r="A165" s="295" t="s">
        <v>587</v>
      </c>
      <c r="B165" s="295"/>
      <c r="C165" s="295"/>
      <c r="D165" s="295"/>
      <c r="E165" s="295"/>
      <c r="F165" s="295"/>
      <c r="G165" s="295"/>
    </row>
    <row r="166" spans="1:8" ht="33.75" customHeight="1">
      <c r="A166" s="8" t="s">
        <v>51</v>
      </c>
      <c r="B166" s="324" t="s">
        <v>586</v>
      </c>
      <c r="C166" s="324"/>
      <c r="D166" s="324"/>
      <c r="E166" s="324"/>
      <c r="F166" s="324"/>
      <c r="G166" s="324"/>
    </row>
    <row r="167" spans="1:8" ht="409.6">
      <c r="A167" s="295" t="s">
        <v>585</v>
      </c>
      <c r="B167" s="295"/>
      <c r="C167" s="295"/>
      <c r="D167" s="295"/>
      <c r="E167" s="295"/>
      <c r="F167" s="295"/>
      <c r="G167" s="295"/>
    </row>
    <row r="168" spans="1:8" ht="33.75" customHeight="1">
      <c r="A168" s="8" t="s">
        <v>51</v>
      </c>
      <c r="B168" s="324" t="s">
        <v>584</v>
      </c>
      <c r="C168" s="324"/>
      <c r="D168" s="324"/>
      <c r="E168" s="324"/>
      <c r="F168" s="324"/>
      <c r="G168" s="324"/>
    </row>
    <row r="169" spans="1:8" ht="409.6">
      <c r="A169" s="295" t="s">
        <v>583</v>
      </c>
      <c r="B169" s="295"/>
      <c r="C169" s="295"/>
      <c r="D169" s="295"/>
      <c r="E169" s="295"/>
      <c r="F169" s="295"/>
      <c r="G169" s="295"/>
    </row>
    <row r="170" spans="1:8" ht="33.75" customHeight="1">
      <c r="A170" s="8" t="s">
        <v>51</v>
      </c>
      <c r="B170" s="324" t="s">
        <v>582</v>
      </c>
      <c r="C170" s="324"/>
      <c r="D170" s="324"/>
      <c r="E170" s="324"/>
      <c r="F170" s="324"/>
      <c r="G170" s="324"/>
    </row>
    <row r="171" spans="1:8" ht="409.6">
      <c r="A171" s="295" t="s">
        <v>581</v>
      </c>
      <c r="B171" s="295"/>
      <c r="C171" s="295"/>
      <c r="D171" s="295"/>
      <c r="E171" s="295"/>
      <c r="F171" s="295"/>
      <c r="G171" s="295"/>
    </row>
    <row r="172" spans="1:8" ht="33.75" customHeight="1">
      <c r="A172" s="8" t="s">
        <v>51</v>
      </c>
      <c r="B172" s="324" t="s">
        <v>580</v>
      </c>
      <c r="C172" s="324"/>
      <c r="D172" s="324"/>
      <c r="E172" s="324"/>
      <c r="F172" s="324"/>
      <c r="G172" s="324"/>
    </row>
    <row r="173" spans="1:8" ht="409.6">
      <c r="A173" s="295" t="s">
        <v>579</v>
      </c>
      <c r="B173" s="295"/>
      <c r="C173" s="295"/>
      <c r="D173" s="295"/>
      <c r="E173" s="295"/>
      <c r="F173" s="295"/>
      <c r="G173" s="295"/>
    </row>
    <row r="174" spans="1:8" ht="33.75" customHeight="1">
      <c r="A174" s="8" t="s">
        <v>51</v>
      </c>
      <c r="B174" s="324" t="s">
        <v>578</v>
      </c>
      <c r="C174" s="324"/>
      <c r="D174" s="324"/>
      <c r="E174" s="324"/>
      <c r="F174" s="324"/>
      <c r="G174" s="324"/>
    </row>
    <row r="175" spans="1:8" ht="409.6">
      <c r="A175" s="295" t="s">
        <v>577</v>
      </c>
      <c r="B175" s="295"/>
      <c r="C175" s="295"/>
      <c r="D175" s="295"/>
      <c r="E175" s="295"/>
      <c r="F175" s="295"/>
      <c r="G175" s="295"/>
    </row>
    <row r="176" spans="1:8" ht="33.75" customHeight="1">
      <c r="A176" s="8" t="s">
        <v>51</v>
      </c>
      <c r="B176" s="324" t="s">
        <v>576</v>
      </c>
      <c r="C176" s="324"/>
      <c r="D176" s="324"/>
      <c r="E176" s="324"/>
      <c r="F176" s="324"/>
      <c r="G176" s="324"/>
    </row>
    <row r="177" spans="1:7" ht="409.6">
      <c r="A177" s="295" t="s">
        <v>533</v>
      </c>
      <c r="B177" s="295"/>
      <c r="C177" s="295"/>
      <c r="D177" s="295"/>
      <c r="E177" s="295"/>
      <c r="F177" s="295"/>
      <c r="G177" s="295"/>
    </row>
    <row r="178" spans="1:7" ht="33.75" customHeight="1">
      <c r="A178" s="8" t="s">
        <v>51</v>
      </c>
      <c r="B178" s="324" t="s">
        <v>575</v>
      </c>
      <c r="C178" s="324"/>
      <c r="D178" s="324"/>
      <c r="E178" s="324"/>
      <c r="F178" s="324"/>
      <c r="G178" s="324"/>
    </row>
    <row r="179" spans="1:7" ht="409.6">
      <c r="A179" s="295" t="s">
        <v>530</v>
      </c>
      <c r="B179" s="295"/>
      <c r="C179" s="295"/>
      <c r="D179" s="295"/>
      <c r="E179" s="295"/>
      <c r="F179" s="295"/>
      <c r="G179" s="295"/>
    </row>
    <row r="180" spans="1:7" ht="33.75" customHeight="1">
      <c r="A180" s="8" t="s">
        <v>51</v>
      </c>
      <c r="B180" s="324" t="s">
        <v>574</v>
      </c>
      <c r="C180" s="324"/>
      <c r="D180" s="324"/>
      <c r="E180" s="324"/>
      <c r="F180" s="324"/>
      <c r="G180" s="324"/>
    </row>
    <row r="181" spans="1:7" ht="409.6">
      <c r="A181" s="295" t="s">
        <v>560</v>
      </c>
      <c r="B181" s="295"/>
      <c r="C181" s="295"/>
      <c r="D181" s="295"/>
      <c r="E181" s="295"/>
      <c r="F181" s="295"/>
      <c r="G181" s="295"/>
    </row>
    <row r="182" spans="1:7" ht="33.75" customHeight="1">
      <c r="A182" s="8" t="s">
        <v>51</v>
      </c>
      <c r="B182" s="324" t="s">
        <v>573</v>
      </c>
      <c r="C182" s="324"/>
      <c r="D182" s="324"/>
      <c r="E182" s="324"/>
      <c r="F182" s="324"/>
      <c r="G182" s="324"/>
    </row>
    <row r="183" spans="1:7" ht="409.6">
      <c r="A183" s="295" t="s">
        <v>558</v>
      </c>
      <c r="B183" s="295"/>
      <c r="C183" s="295"/>
      <c r="D183" s="295"/>
      <c r="E183" s="295"/>
      <c r="F183" s="295"/>
      <c r="G183" s="295"/>
    </row>
    <row r="184" spans="1:7" ht="33.75" customHeight="1">
      <c r="A184" s="8" t="s">
        <v>51</v>
      </c>
      <c r="B184" s="324" t="s">
        <v>572</v>
      </c>
      <c r="C184" s="324"/>
      <c r="D184" s="324"/>
      <c r="E184" s="324"/>
      <c r="F184" s="324"/>
      <c r="G184" s="324"/>
    </row>
    <row r="185" spans="1:7" ht="409.6">
      <c r="A185" s="295" t="s">
        <v>556</v>
      </c>
      <c r="B185" s="295"/>
      <c r="C185" s="295"/>
      <c r="D185" s="295"/>
      <c r="E185" s="295"/>
      <c r="F185" s="295"/>
      <c r="G185" s="295"/>
    </row>
    <row r="186" spans="1:7" ht="33.75" customHeight="1">
      <c r="A186" s="8" t="s">
        <v>51</v>
      </c>
      <c r="B186" s="324" t="s">
        <v>571</v>
      </c>
      <c r="C186" s="324"/>
      <c r="D186" s="324"/>
      <c r="E186" s="324"/>
      <c r="F186" s="324"/>
      <c r="G186" s="324"/>
    </row>
    <row r="187" spans="1:7" ht="409.6">
      <c r="A187" s="295" t="s">
        <v>570</v>
      </c>
      <c r="B187" s="295"/>
      <c r="C187" s="295"/>
      <c r="D187" s="295"/>
      <c r="E187" s="295"/>
      <c r="F187" s="295"/>
      <c r="G187" s="295"/>
    </row>
    <row r="188" spans="1:7" ht="33.75" customHeight="1">
      <c r="A188" s="8" t="s">
        <v>51</v>
      </c>
      <c r="B188" s="324" t="s">
        <v>569</v>
      </c>
      <c r="C188" s="324"/>
      <c r="D188" s="324"/>
      <c r="E188" s="324"/>
      <c r="F188" s="324"/>
      <c r="G188" s="324"/>
    </row>
    <row r="189" spans="1:7" ht="409.6">
      <c r="A189" s="295" t="s">
        <v>568</v>
      </c>
      <c r="B189" s="295"/>
      <c r="C189" s="295"/>
      <c r="D189" s="295"/>
      <c r="E189" s="295"/>
      <c r="F189" s="295"/>
      <c r="G189" s="295"/>
    </row>
    <row r="190" spans="1:7" ht="33.75" customHeight="1">
      <c r="A190" s="8" t="s">
        <v>51</v>
      </c>
      <c r="B190" s="324" t="s">
        <v>567</v>
      </c>
      <c r="C190" s="324"/>
      <c r="D190" s="324"/>
      <c r="E190" s="324"/>
      <c r="F190" s="324"/>
      <c r="G190" s="324"/>
    </row>
    <row r="191" spans="1:7" ht="409.6">
      <c r="A191" s="295" t="s">
        <v>566</v>
      </c>
      <c r="B191" s="295"/>
      <c r="C191" s="295"/>
      <c r="D191" s="295"/>
      <c r="E191" s="295"/>
      <c r="F191" s="295"/>
      <c r="G191" s="295"/>
    </row>
    <row r="192" spans="1:7" ht="33.75" customHeight="1">
      <c r="A192" s="8" t="s">
        <v>51</v>
      </c>
      <c r="B192" s="324" t="s">
        <v>565</v>
      </c>
      <c r="C192" s="324"/>
      <c r="D192" s="324"/>
      <c r="E192" s="324"/>
      <c r="F192" s="324"/>
      <c r="G192" s="324"/>
    </row>
    <row r="193" spans="1:7" ht="409.6">
      <c r="A193" s="295" t="s">
        <v>564</v>
      </c>
      <c r="B193" s="295"/>
      <c r="C193" s="295"/>
      <c r="D193" s="295"/>
      <c r="E193" s="295"/>
      <c r="F193" s="295"/>
      <c r="G193" s="295"/>
    </row>
    <row r="194" spans="1:7" ht="33.75" customHeight="1">
      <c r="A194" s="8" t="s">
        <v>51</v>
      </c>
      <c r="B194" s="324" t="s">
        <v>563</v>
      </c>
      <c r="C194" s="324"/>
      <c r="D194" s="324"/>
      <c r="E194" s="324"/>
      <c r="F194" s="324"/>
      <c r="G194" s="324"/>
    </row>
    <row r="195" spans="1:7" ht="409.6">
      <c r="A195" s="295" t="s">
        <v>562</v>
      </c>
      <c r="B195" s="295"/>
      <c r="C195" s="295"/>
      <c r="D195" s="295"/>
      <c r="E195" s="295"/>
      <c r="F195" s="295"/>
      <c r="G195" s="295"/>
    </row>
    <row r="196" spans="1:7" ht="33.75" customHeight="1">
      <c r="A196" s="8" t="s">
        <v>51</v>
      </c>
      <c r="B196" s="324" t="s">
        <v>561</v>
      </c>
      <c r="C196" s="324"/>
      <c r="D196" s="324"/>
      <c r="E196" s="324"/>
      <c r="F196" s="324"/>
      <c r="G196" s="324"/>
    </row>
    <row r="197" spans="1:7" ht="409.6">
      <c r="A197" s="295" t="s">
        <v>560</v>
      </c>
      <c r="B197" s="295"/>
      <c r="C197" s="295"/>
      <c r="D197" s="295"/>
      <c r="E197" s="295"/>
      <c r="F197" s="295"/>
      <c r="G197" s="295"/>
    </row>
    <row r="198" spans="1:7" ht="33.75" customHeight="1">
      <c r="A198" s="8" t="s">
        <v>51</v>
      </c>
      <c r="B198" s="324" t="s">
        <v>559</v>
      </c>
      <c r="C198" s="324"/>
      <c r="D198" s="324"/>
      <c r="E198" s="324"/>
      <c r="F198" s="324"/>
      <c r="G198" s="324"/>
    </row>
    <row r="199" spans="1:7" ht="409.6">
      <c r="A199" s="295" t="s">
        <v>558</v>
      </c>
      <c r="B199" s="295"/>
      <c r="C199" s="295"/>
      <c r="D199" s="295"/>
      <c r="E199" s="295"/>
      <c r="F199" s="295"/>
      <c r="G199" s="295"/>
    </row>
    <row r="200" spans="1:7" ht="33.75" customHeight="1">
      <c r="A200" s="8" t="s">
        <v>51</v>
      </c>
      <c r="B200" s="324" t="s">
        <v>557</v>
      </c>
      <c r="C200" s="324"/>
      <c r="D200" s="324"/>
      <c r="E200" s="324"/>
      <c r="F200" s="324"/>
      <c r="G200" s="324"/>
    </row>
    <row r="201" spans="1:7" ht="409.6">
      <c r="A201" s="295" t="s">
        <v>556</v>
      </c>
      <c r="B201" s="295"/>
      <c r="C201" s="295"/>
      <c r="D201" s="295"/>
      <c r="E201" s="295"/>
      <c r="F201" s="295"/>
      <c r="G201" s="295"/>
    </row>
    <row r="202" spans="1:7" ht="33.75" customHeight="1">
      <c r="A202" s="8" t="s">
        <v>51</v>
      </c>
      <c r="B202" s="324" t="s">
        <v>555</v>
      </c>
      <c r="C202" s="324"/>
      <c r="D202" s="324"/>
      <c r="E202" s="324"/>
      <c r="F202" s="324"/>
      <c r="G202" s="324"/>
    </row>
    <row r="203" spans="1:7" ht="409.6">
      <c r="A203" s="294"/>
      <c r="B203" s="294"/>
      <c r="C203" s="294"/>
      <c r="D203" s="294"/>
      <c r="E203" s="294"/>
      <c r="F203" s="294"/>
      <c r="G203" s="294"/>
    </row>
  </sheetData>
  <mergeCells count="204">
    <mergeCell ref="C18:G18"/>
    <mergeCell ref="A19:G19"/>
    <mergeCell ref="A20:B21"/>
    <mergeCell ref="C20:D20"/>
    <mergeCell ref="A1:C1"/>
    <mergeCell ref="D1:G1"/>
    <mergeCell ref="A2:G2"/>
    <mergeCell ref="A3:G3"/>
    <mergeCell ref="A4:C4"/>
    <mergeCell ref="D4:G4"/>
    <mergeCell ref="A14:G14"/>
    <mergeCell ref="A15:B15"/>
    <mergeCell ref="C15:G15"/>
    <mergeCell ref="A16:B16"/>
    <mergeCell ref="C16:G16"/>
    <mergeCell ref="A17:B17"/>
    <mergeCell ref="C17:G17"/>
    <mergeCell ref="A18:B18"/>
    <mergeCell ref="A9:G9"/>
    <mergeCell ref="A10:G10"/>
    <mergeCell ref="A11:G11"/>
    <mergeCell ref="A12:G12"/>
    <mergeCell ref="A13:G13"/>
    <mergeCell ref="A5:C5"/>
    <mergeCell ref="D5:G5"/>
    <mergeCell ref="A6:C6"/>
    <mergeCell ref="D6:G6"/>
    <mergeCell ref="A7:C7"/>
    <mergeCell ref="D7:G7"/>
    <mergeCell ref="A8:G8"/>
    <mergeCell ref="F42:G42"/>
    <mergeCell ref="A33:G33"/>
    <mergeCell ref="A34:E34"/>
    <mergeCell ref="F34:G34"/>
    <mergeCell ref="A35:A39"/>
    <mergeCell ref="C21:D21"/>
    <mergeCell ref="A22:B22"/>
    <mergeCell ref="C22:D22"/>
    <mergeCell ref="A23:B23"/>
    <mergeCell ref="C23:D23"/>
    <mergeCell ref="A24:G24"/>
    <mergeCell ref="A27:A31"/>
    <mergeCell ref="B27:B31"/>
    <mergeCell ref="C27:C31"/>
    <mergeCell ref="D27:D31"/>
    <mergeCell ref="E27:E31"/>
    <mergeCell ref="A25:G25"/>
    <mergeCell ref="A26:E26"/>
    <mergeCell ref="F26:G26"/>
    <mergeCell ref="A41:G41"/>
    <mergeCell ref="A49:A53"/>
    <mergeCell ref="B49:B53"/>
    <mergeCell ref="C49:C53"/>
    <mergeCell ref="D49:D53"/>
    <mergeCell ref="E49:E53"/>
    <mergeCell ref="B35:B39"/>
    <mergeCell ref="C35:C39"/>
    <mergeCell ref="D35:D39"/>
    <mergeCell ref="E35:E39"/>
    <mergeCell ref="A43:A47"/>
    <mergeCell ref="B43:B47"/>
    <mergeCell ref="C43:C47"/>
    <mergeCell ref="D43:D47"/>
    <mergeCell ref="E43:E47"/>
    <mergeCell ref="A42:E42"/>
    <mergeCell ref="D55:D59"/>
    <mergeCell ref="E55:E59"/>
    <mergeCell ref="A69:A73"/>
    <mergeCell ref="B69:B73"/>
    <mergeCell ref="C69:C73"/>
    <mergeCell ref="D69:D73"/>
    <mergeCell ref="E69:E73"/>
    <mergeCell ref="A63:A67"/>
    <mergeCell ref="B63:B67"/>
    <mergeCell ref="C63:C67"/>
    <mergeCell ref="D63:D67"/>
    <mergeCell ref="E63:E67"/>
    <mergeCell ref="A61:G61"/>
    <mergeCell ref="A62:E62"/>
    <mergeCell ref="F62:G62"/>
    <mergeCell ref="A55:A59"/>
    <mergeCell ref="B55:B59"/>
    <mergeCell ref="C55:C59"/>
    <mergeCell ref="C105:C109"/>
    <mergeCell ref="D105:D109"/>
    <mergeCell ref="E105:E109"/>
    <mergeCell ref="A75:A79"/>
    <mergeCell ref="B75:B79"/>
    <mergeCell ref="C75:C79"/>
    <mergeCell ref="D75:D79"/>
    <mergeCell ref="E75:E79"/>
    <mergeCell ref="A93:A97"/>
    <mergeCell ref="B93:B97"/>
    <mergeCell ref="C93:C97"/>
    <mergeCell ref="D93:D97"/>
    <mergeCell ref="E93:E97"/>
    <mergeCell ref="B81:B85"/>
    <mergeCell ref="C81:C85"/>
    <mergeCell ref="D81:D85"/>
    <mergeCell ref="E81:E85"/>
    <mergeCell ref="A87:A91"/>
    <mergeCell ref="B87:B91"/>
    <mergeCell ref="C87:C91"/>
    <mergeCell ref="D87:D91"/>
    <mergeCell ref="E87:E91"/>
    <mergeCell ref="A81:A85"/>
    <mergeCell ref="E111:E115"/>
    <mergeCell ref="A117:A121"/>
    <mergeCell ref="B135:G135"/>
    <mergeCell ref="A123:G123"/>
    <mergeCell ref="A124:G124"/>
    <mergeCell ref="B125:G125"/>
    <mergeCell ref="A126:G126"/>
    <mergeCell ref="B99:B103"/>
    <mergeCell ref="C99:C103"/>
    <mergeCell ref="D99:D103"/>
    <mergeCell ref="E99:E103"/>
    <mergeCell ref="B127:G127"/>
    <mergeCell ref="A128:G128"/>
    <mergeCell ref="A111:A115"/>
    <mergeCell ref="B111:B115"/>
    <mergeCell ref="C111:C115"/>
    <mergeCell ref="D111:D115"/>
    <mergeCell ref="A99:A103"/>
    <mergeCell ref="B117:B121"/>
    <mergeCell ref="C117:C121"/>
    <mergeCell ref="D117:D121"/>
    <mergeCell ref="E117:E121"/>
    <mergeCell ref="A105:A109"/>
    <mergeCell ref="B105:B109"/>
    <mergeCell ref="A138:G138"/>
    <mergeCell ref="A136:G136"/>
    <mergeCell ref="B137:G137"/>
    <mergeCell ref="A140:G140"/>
    <mergeCell ref="B129:G129"/>
    <mergeCell ref="A130:G130"/>
    <mergeCell ref="B131:G131"/>
    <mergeCell ref="A132:G132"/>
    <mergeCell ref="B133:G133"/>
    <mergeCell ref="A134:G134"/>
    <mergeCell ref="B145:G145"/>
    <mergeCell ref="A146:G146"/>
    <mergeCell ref="B147:G147"/>
    <mergeCell ref="A148:G148"/>
    <mergeCell ref="A142:G142"/>
    <mergeCell ref="B143:G143"/>
    <mergeCell ref="B141:G141"/>
    <mergeCell ref="A144:G144"/>
    <mergeCell ref="B139:G139"/>
    <mergeCell ref="A155:G155"/>
    <mergeCell ref="A156:G156"/>
    <mergeCell ref="A157:G157"/>
    <mergeCell ref="A158:G158"/>
    <mergeCell ref="A159:G159"/>
    <mergeCell ref="B160:G160"/>
    <mergeCell ref="B149:G149"/>
    <mergeCell ref="A150:G150"/>
    <mergeCell ref="B151:G151"/>
    <mergeCell ref="A152:G152"/>
    <mergeCell ref="B153:G153"/>
    <mergeCell ref="A154:G154"/>
    <mergeCell ref="A167:G167"/>
    <mergeCell ref="B168:G168"/>
    <mergeCell ref="A169:G169"/>
    <mergeCell ref="B170:G170"/>
    <mergeCell ref="A171:G171"/>
    <mergeCell ref="B172:G172"/>
    <mergeCell ref="A161:G161"/>
    <mergeCell ref="B162:G162"/>
    <mergeCell ref="A163:G163"/>
    <mergeCell ref="B164:G164"/>
    <mergeCell ref="A165:G165"/>
    <mergeCell ref="B166:G166"/>
    <mergeCell ref="A179:G179"/>
    <mergeCell ref="B180:G180"/>
    <mergeCell ref="A181:G181"/>
    <mergeCell ref="B182:G182"/>
    <mergeCell ref="A183:G183"/>
    <mergeCell ref="B184:G184"/>
    <mergeCell ref="A173:G173"/>
    <mergeCell ref="B174:G174"/>
    <mergeCell ref="A175:G175"/>
    <mergeCell ref="B176:G176"/>
    <mergeCell ref="A177:G177"/>
    <mergeCell ref="B178:G178"/>
    <mergeCell ref="A185:G185"/>
    <mergeCell ref="B186:G186"/>
    <mergeCell ref="A187:G187"/>
    <mergeCell ref="A203:G203"/>
    <mergeCell ref="A197:G197"/>
    <mergeCell ref="B198:G198"/>
    <mergeCell ref="A199:G199"/>
    <mergeCell ref="B200:G200"/>
    <mergeCell ref="A201:G201"/>
    <mergeCell ref="B202:G202"/>
    <mergeCell ref="B194:G194"/>
    <mergeCell ref="A195:G195"/>
    <mergeCell ref="B196:G196"/>
    <mergeCell ref="B188:G188"/>
    <mergeCell ref="A189:G189"/>
    <mergeCell ref="B190:G190"/>
    <mergeCell ref="A191:G191"/>
    <mergeCell ref="B192:G192"/>
    <mergeCell ref="A193:G193"/>
  </mergeCells>
  <conditionalFormatting sqref="D40">
    <cfRule type="cellIs" dxfId="21" priority="8" operator="equal">
      <formula>"Seleccionar"</formula>
    </cfRule>
  </conditionalFormatting>
  <conditionalFormatting sqref="D48">
    <cfRule type="cellIs" dxfId="20" priority="7" operator="equal">
      <formula>"Seleccionar"</formula>
    </cfRule>
  </conditionalFormatting>
  <conditionalFormatting sqref="D54">
    <cfRule type="cellIs" dxfId="19" priority="6" operator="equal">
      <formula>"Seleccionar"</formula>
    </cfRule>
  </conditionalFormatting>
  <conditionalFormatting sqref="D60">
    <cfRule type="cellIs" dxfId="18" priority="5" operator="equal">
      <formula>"Seleccionar"</formula>
    </cfRule>
  </conditionalFormatting>
  <conditionalFormatting sqref="E104">
    <cfRule type="cellIs" dxfId="17" priority="4" operator="equal">
      <formula>"Seleccionar"</formula>
    </cfRule>
  </conditionalFormatting>
  <conditionalFormatting sqref="E110">
    <cfRule type="cellIs" dxfId="16" priority="3" operator="equal">
      <formula>"Seleccionar"</formula>
    </cfRule>
  </conditionalFormatting>
  <conditionalFormatting sqref="E116">
    <cfRule type="cellIs" dxfId="15" priority="2" operator="equal">
      <formula>"Seleccionar"</formula>
    </cfRule>
  </conditionalFormatting>
  <conditionalFormatting sqref="E122">
    <cfRule type="cellIs" dxfId="14"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249977111117893"/>
  </sheetPr>
  <dimension ref="A1:H212"/>
  <sheetViews>
    <sheetView showGridLines="0" zoomScale="70" zoomScaleNormal="70" zoomScalePageLayoutView="80" workbookViewId="0">
      <selection activeCell="C16" sqref="C16:G16"/>
    </sheetView>
  </sheetViews>
  <sheetFormatPr baseColWidth="10" defaultColWidth="10.85546875" defaultRowHeight="16.5"/>
  <cols>
    <col min="1" max="1" width="38.7109375" style="104" customWidth="1"/>
    <col min="2" max="2" width="39.42578125" style="104" customWidth="1"/>
    <col min="3" max="3" width="39.28515625" style="104" customWidth="1"/>
    <col min="4" max="4" width="20.28515625" style="104" customWidth="1"/>
    <col min="5" max="5" width="29.85546875" style="104" customWidth="1"/>
    <col min="6" max="6" width="26.140625" style="104" customWidth="1"/>
    <col min="7" max="7" width="15.140625" style="106" customWidth="1"/>
    <col min="8" max="8" width="10.85546875" style="105"/>
    <col min="9" max="16384" width="10.85546875" style="104"/>
  </cols>
  <sheetData>
    <row r="1" spans="1:8" s="134" customFormat="1" ht="17.25" thickBot="1">
      <c r="A1" s="386" t="s">
        <v>0</v>
      </c>
      <c r="B1" s="386"/>
      <c r="C1" s="386"/>
      <c r="D1" s="387" t="s">
        <v>914</v>
      </c>
      <c r="E1" s="387"/>
      <c r="F1" s="387"/>
      <c r="G1" s="387"/>
      <c r="H1" s="135"/>
    </row>
    <row r="2" spans="1:8" ht="17.25" thickTop="1">
      <c r="A2" s="388"/>
      <c r="B2" s="388"/>
      <c r="C2" s="388"/>
      <c r="D2" s="388"/>
      <c r="E2" s="388"/>
      <c r="F2" s="388"/>
      <c r="G2" s="388"/>
    </row>
    <row r="3" spans="1:8">
      <c r="A3" s="389" t="s">
        <v>1</v>
      </c>
      <c r="B3" s="389"/>
      <c r="C3" s="389"/>
      <c r="D3" s="389"/>
      <c r="E3" s="389"/>
      <c r="F3" s="389"/>
      <c r="G3" s="389"/>
    </row>
    <row r="4" spans="1:8">
      <c r="A4" s="379" t="s">
        <v>2</v>
      </c>
      <c r="B4" s="379"/>
      <c r="C4" s="379"/>
      <c r="D4" s="370" t="s">
        <v>105</v>
      </c>
      <c r="E4" s="370"/>
      <c r="F4" s="370"/>
      <c r="G4" s="370"/>
    </row>
    <row r="5" spans="1:8">
      <c r="A5" s="379" t="s">
        <v>3</v>
      </c>
      <c r="B5" s="379"/>
      <c r="C5" s="379"/>
      <c r="D5" s="370" t="s">
        <v>48</v>
      </c>
      <c r="E5" s="370"/>
      <c r="F5" s="370"/>
      <c r="G5" s="370"/>
    </row>
    <row r="6" spans="1:8">
      <c r="A6" s="379" t="s">
        <v>4</v>
      </c>
      <c r="B6" s="379"/>
      <c r="C6" s="379"/>
      <c r="D6" s="370" t="s">
        <v>49</v>
      </c>
      <c r="E6" s="370"/>
      <c r="F6" s="370"/>
      <c r="G6" s="370"/>
    </row>
    <row r="7" spans="1:8">
      <c r="A7" s="380" t="s">
        <v>43</v>
      </c>
      <c r="B7" s="381"/>
      <c r="C7" s="382"/>
      <c r="D7" s="383" t="s">
        <v>695</v>
      </c>
      <c r="E7" s="383"/>
      <c r="F7" s="383"/>
      <c r="G7" s="383"/>
    </row>
    <row r="8" spans="1:8">
      <c r="A8" s="365" t="s">
        <v>5</v>
      </c>
      <c r="B8" s="366"/>
      <c r="C8" s="366"/>
      <c r="D8" s="366"/>
      <c r="E8" s="366"/>
      <c r="F8" s="366"/>
      <c r="G8" s="367"/>
    </row>
    <row r="9" spans="1:8">
      <c r="A9" s="368" t="s">
        <v>45</v>
      </c>
      <c r="B9" s="368"/>
      <c r="C9" s="368"/>
      <c r="D9" s="368"/>
      <c r="E9" s="368"/>
      <c r="F9" s="368"/>
      <c r="G9" s="368"/>
    </row>
    <row r="10" spans="1:8">
      <c r="A10" s="369" t="s">
        <v>46</v>
      </c>
      <c r="B10" s="369"/>
      <c r="C10" s="369"/>
      <c r="D10" s="369"/>
      <c r="E10" s="369"/>
      <c r="F10" s="369"/>
      <c r="G10" s="369"/>
    </row>
    <row r="11" spans="1:8">
      <c r="A11" s="370" t="s">
        <v>106</v>
      </c>
      <c r="B11" s="370"/>
      <c r="C11" s="370"/>
      <c r="D11" s="370"/>
      <c r="E11" s="370"/>
      <c r="F11" s="370"/>
      <c r="G11" s="370"/>
    </row>
    <row r="12" spans="1:8">
      <c r="A12" s="370" t="s">
        <v>694</v>
      </c>
      <c r="B12" s="370"/>
      <c r="C12" s="370"/>
      <c r="D12" s="370"/>
      <c r="E12" s="370"/>
      <c r="F12" s="370"/>
      <c r="G12" s="370"/>
    </row>
    <row r="13" spans="1:8">
      <c r="A13" s="370" t="s">
        <v>107</v>
      </c>
      <c r="B13" s="370"/>
      <c r="C13" s="370"/>
      <c r="D13" s="370"/>
      <c r="E13" s="370"/>
      <c r="F13" s="370"/>
      <c r="G13" s="370"/>
    </row>
    <row r="14" spans="1:8">
      <c r="A14" s="368" t="s">
        <v>6</v>
      </c>
      <c r="B14" s="368"/>
      <c r="C14" s="368"/>
      <c r="D14" s="368"/>
      <c r="E14" s="368"/>
      <c r="F14" s="368"/>
      <c r="G14" s="368"/>
    </row>
    <row r="15" spans="1:8">
      <c r="A15" s="369" t="s">
        <v>7</v>
      </c>
      <c r="B15" s="369"/>
      <c r="C15" s="370" t="s">
        <v>44</v>
      </c>
      <c r="D15" s="370"/>
      <c r="E15" s="370"/>
      <c r="F15" s="370"/>
      <c r="G15" s="370"/>
    </row>
    <row r="16" spans="1:8">
      <c r="A16" s="369" t="s">
        <v>8</v>
      </c>
      <c r="B16" s="369"/>
      <c r="C16" s="370" t="s">
        <v>52</v>
      </c>
      <c r="D16" s="370"/>
      <c r="E16" s="370"/>
      <c r="F16" s="370"/>
      <c r="G16" s="370"/>
    </row>
    <row r="17" spans="1:7">
      <c r="A17" s="369" t="s">
        <v>9</v>
      </c>
      <c r="B17" s="369"/>
      <c r="C17" s="370" t="s">
        <v>54</v>
      </c>
      <c r="D17" s="370"/>
      <c r="E17" s="370"/>
      <c r="F17" s="370"/>
      <c r="G17" s="370"/>
    </row>
    <row r="18" spans="1:7">
      <c r="A18" s="369" t="s">
        <v>10</v>
      </c>
      <c r="B18" s="369"/>
      <c r="C18" s="370" t="s">
        <v>53</v>
      </c>
      <c r="D18" s="370"/>
      <c r="E18" s="370"/>
      <c r="F18" s="370"/>
      <c r="G18" s="370"/>
    </row>
    <row r="19" spans="1:7">
      <c r="A19" s="371" t="s">
        <v>11</v>
      </c>
      <c r="B19" s="371"/>
      <c r="C19" s="372"/>
      <c r="D19" s="372"/>
      <c r="E19" s="372"/>
      <c r="F19" s="372"/>
      <c r="G19" s="372"/>
    </row>
    <row r="20" spans="1:7">
      <c r="A20" s="373"/>
      <c r="B20" s="374"/>
      <c r="C20" s="375" t="s">
        <v>12</v>
      </c>
      <c r="D20" s="376"/>
      <c r="E20" s="133" t="s">
        <v>13</v>
      </c>
      <c r="F20" s="133" t="s">
        <v>14</v>
      </c>
      <c r="G20" s="132" t="s">
        <v>15</v>
      </c>
    </row>
    <row r="21" spans="1:7">
      <c r="A21" s="373"/>
      <c r="B21" s="374"/>
      <c r="C21" s="377" t="s">
        <v>16</v>
      </c>
      <c r="D21" s="378"/>
      <c r="E21" s="131" t="s">
        <v>16</v>
      </c>
      <c r="F21" s="131" t="s">
        <v>16</v>
      </c>
      <c r="G21" s="130" t="s">
        <v>17</v>
      </c>
    </row>
    <row r="22" spans="1:7">
      <c r="A22" s="385" t="s">
        <v>693</v>
      </c>
      <c r="B22" s="385"/>
      <c r="C22" s="269">
        <f>'E002'!B20</f>
        <v>213.08735799999999</v>
      </c>
      <c r="D22" s="269"/>
      <c r="E22" s="173">
        <f>'E002'!C20</f>
        <v>213.08735799999999</v>
      </c>
      <c r="F22" s="173">
        <f>'E002'!D20</f>
        <v>197.54717299999999</v>
      </c>
      <c r="G22" s="145">
        <f>F22/C22*100</f>
        <v>92.707129533231154</v>
      </c>
    </row>
    <row r="23" spans="1:7">
      <c r="A23" s="385" t="s">
        <v>18</v>
      </c>
      <c r="B23" s="385"/>
      <c r="C23" s="271">
        <f>'E002'!B21</f>
        <v>197.54717299999999</v>
      </c>
      <c r="D23" s="271"/>
      <c r="E23" s="143">
        <f>'E002'!C21</f>
        <v>197.54717299999999</v>
      </c>
      <c r="F23" s="173">
        <f>'E002'!D21</f>
        <v>197.54717299999999</v>
      </c>
      <c r="G23" s="145">
        <f>F23/C23*100</f>
        <v>100</v>
      </c>
    </row>
    <row r="24" spans="1:7">
      <c r="A24" s="390" t="s">
        <v>19</v>
      </c>
      <c r="B24" s="390"/>
      <c r="C24" s="390"/>
      <c r="D24" s="390"/>
      <c r="E24" s="390"/>
      <c r="F24" s="390"/>
      <c r="G24" s="390"/>
    </row>
    <row r="25" spans="1:7">
      <c r="A25" s="384" t="s">
        <v>692</v>
      </c>
      <c r="B25" s="384"/>
      <c r="C25" s="384"/>
      <c r="D25" s="384"/>
      <c r="E25" s="384"/>
      <c r="F25" s="384"/>
      <c r="G25" s="384"/>
    </row>
    <row r="26" spans="1:7">
      <c r="A26" s="384" t="s">
        <v>20</v>
      </c>
      <c r="B26" s="384"/>
      <c r="C26" s="384"/>
      <c r="D26" s="384"/>
      <c r="E26" s="384"/>
      <c r="F26" s="384" t="s">
        <v>21</v>
      </c>
      <c r="G26" s="384"/>
    </row>
    <row r="27" spans="1:7">
      <c r="A27" s="385" t="s">
        <v>22</v>
      </c>
      <c r="B27" s="385" t="s">
        <v>23</v>
      </c>
      <c r="C27" s="385" t="s">
        <v>30</v>
      </c>
      <c r="D27" s="385" t="s">
        <v>24</v>
      </c>
      <c r="E27" s="385" t="s">
        <v>25</v>
      </c>
      <c r="F27" s="129" t="s">
        <v>26</v>
      </c>
      <c r="G27" s="128">
        <v>1</v>
      </c>
    </row>
    <row r="28" spans="1:7">
      <c r="A28" s="385"/>
      <c r="B28" s="385"/>
      <c r="C28" s="385"/>
      <c r="D28" s="385"/>
      <c r="E28" s="385"/>
      <c r="F28" s="122" t="s">
        <v>34</v>
      </c>
      <c r="G28" s="112">
        <v>1</v>
      </c>
    </row>
    <row r="29" spans="1:7">
      <c r="A29" s="385"/>
      <c r="B29" s="385"/>
      <c r="C29" s="385"/>
      <c r="D29" s="385"/>
      <c r="E29" s="385"/>
      <c r="F29" s="129" t="s">
        <v>27</v>
      </c>
      <c r="G29" s="128">
        <v>1</v>
      </c>
    </row>
    <row r="30" spans="1:7">
      <c r="A30" s="385"/>
      <c r="B30" s="385"/>
      <c r="C30" s="385"/>
      <c r="D30" s="385"/>
      <c r="E30" s="385"/>
      <c r="F30" s="122" t="s">
        <v>35</v>
      </c>
      <c r="G30" s="128">
        <v>1</v>
      </c>
    </row>
    <row r="31" spans="1:7">
      <c r="A31" s="385"/>
      <c r="B31" s="385"/>
      <c r="C31" s="385"/>
      <c r="D31" s="385"/>
      <c r="E31" s="385"/>
      <c r="F31" s="129" t="s">
        <v>28</v>
      </c>
      <c r="G31" s="128">
        <v>1.1200000000000001</v>
      </c>
    </row>
    <row r="32" spans="1:7" ht="165">
      <c r="A32" s="117" t="s">
        <v>108</v>
      </c>
      <c r="B32" s="117" t="s">
        <v>109</v>
      </c>
      <c r="C32" s="117" t="s">
        <v>110</v>
      </c>
      <c r="D32" s="117" t="s">
        <v>61</v>
      </c>
      <c r="E32" s="117" t="s">
        <v>62</v>
      </c>
      <c r="F32" s="129" t="s">
        <v>691</v>
      </c>
      <c r="G32" s="128">
        <f>(G31/G28)*100</f>
        <v>112.00000000000001</v>
      </c>
    </row>
    <row r="33" spans="1:8">
      <c r="A33" s="384" t="s">
        <v>690</v>
      </c>
      <c r="B33" s="384"/>
      <c r="C33" s="384"/>
      <c r="D33" s="384"/>
      <c r="E33" s="384"/>
      <c r="F33" s="384"/>
      <c r="G33" s="384"/>
    </row>
    <row r="34" spans="1:8">
      <c r="A34" s="384" t="s">
        <v>20</v>
      </c>
      <c r="B34" s="384"/>
      <c r="C34" s="384"/>
      <c r="D34" s="384"/>
      <c r="E34" s="384"/>
      <c r="F34" s="384" t="s">
        <v>21</v>
      </c>
      <c r="G34" s="384"/>
    </row>
    <row r="35" spans="1:8">
      <c r="A35" s="385" t="s">
        <v>22</v>
      </c>
      <c r="B35" s="385" t="s">
        <v>23</v>
      </c>
      <c r="C35" s="385" t="s">
        <v>30</v>
      </c>
      <c r="D35" s="385" t="s">
        <v>24</v>
      </c>
      <c r="E35" s="385" t="s">
        <v>25</v>
      </c>
      <c r="F35" s="172" t="s">
        <v>26</v>
      </c>
      <c r="G35" s="128">
        <v>80</v>
      </c>
    </row>
    <row r="36" spans="1:8">
      <c r="A36" s="385"/>
      <c r="B36" s="385"/>
      <c r="C36" s="385"/>
      <c r="D36" s="385"/>
      <c r="E36" s="385"/>
      <c r="F36" s="113" t="s">
        <v>34</v>
      </c>
      <c r="G36" s="123">
        <v>80</v>
      </c>
    </row>
    <row r="37" spans="1:8">
      <c r="A37" s="385"/>
      <c r="B37" s="385"/>
      <c r="C37" s="385"/>
      <c r="D37" s="385"/>
      <c r="E37" s="385"/>
      <c r="F37" s="113" t="s">
        <v>27</v>
      </c>
      <c r="G37" s="128">
        <v>80</v>
      </c>
    </row>
    <row r="38" spans="1:8" ht="409.6">
      <c r="A38" s="385"/>
      <c r="B38" s="385"/>
      <c r="C38" s="385"/>
      <c r="D38" s="385"/>
      <c r="E38" s="385"/>
      <c r="F38" s="113" t="s">
        <v>35</v>
      </c>
      <c r="G38" s="128">
        <v>80</v>
      </c>
    </row>
    <row r="39" spans="1:8" ht="409.6">
      <c r="A39" s="385"/>
      <c r="B39" s="385"/>
      <c r="C39" s="385"/>
      <c r="D39" s="385"/>
      <c r="E39" s="385"/>
      <c r="F39" s="113" t="s">
        <v>28</v>
      </c>
      <c r="G39" s="128" t="s">
        <v>522</v>
      </c>
    </row>
    <row r="40" spans="1:8" s="120" customFormat="1" ht="195" customHeight="1">
      <c r="A40" s="118" t="s">
        <v>667</v>
      </c>
      <c r="B40" s="118" t="s">
        <v>890</v>
      </c>
      <c r="C40" s="50" t="s">
        <v>689</v>
      </c>
      <c r="D40" s="50" t="s">
        <v>64</v>
      </c>
      <c r="E40" s="111" t="s">
        <v>886</v>
      </c>
      <c r="F40" s="122" t="s">
        <v>37</v>
      </c>
      <c r="G40" s="128" t="s">
        <v>522</v>
      </c>
      <c r="H40" s="121"/>
    </row>
    <row r="41" spans="1:8" ht="409.6">
      <c r="A41" s="384" t="s">
        <v>688</v>
      </c>
      <c r="B41" s="384"/>
      <c r="C41" s="384"/>
      <c r="D41" s="384"/>
      <c r="E41" s="384"/>
      <c r="F41" s="384"/>
      <c r="G41" s="384"/>
    </row>
    <row r="42" spans="1:8" ht="409.6">
      <c r="A42" s="384" t="s">
        <v>20</v>
      </c>
      <c r="B42" s="384"/>
      <c r="C42" s="384"/>
      <c r="D42" s="384"/>
      <c r="E42" s="384"/>
      <c r="F42" s="384" t="s">
        <v>21</v>
      </c>
      <c r="G42" s="384"/>
    </row>
    <row r="43" spans="1:8" ht="409.6">
      <c r="A43" s="385" t="s">
        <v>22</v>
      </c>
      <c r="B43" s="385" t="s">
        <v>23</v>
      </c>
      <c r="C43" s="385" t="s">
        <v>30</v>
      </c>
      <c r="D43" s="385" t="s">
        <v>24</v>
      </c>
      <c r="E43" s="385" t="s">
        <v>25</v>
      </c>
      <c r="F43" s="113" t="s">
        <v>26</v>
      </c>
      <c r="G43" s="112">
        <v>80</v>
      </c>
    </row>
    <row r="44" spans="1:8" ht="409.6">
      <c r="A44" s="385"/>
      <c r="B44" s="385"/>
      <c r="C44" s="385"/>
      <c r="D44" s="385"/>
      <c r="E44" s="385"/>
      <c r="F44" s="113" t="s">
        <v>34</v>
      </c>
      <c r="G44" s="44">
        <v>80</v>
      </c>
    </row>
    <row r="45" spans="1:8" ht="409.6">
      <c r="A45" s="385"/>
      <c r="B45" s="385"/>
      <c r="C45" s="385"/>
      <c r="D45" s="385"/>
      <c r="E45" s="385"/>
      <c r="F45" s="113" t="s">
        <v>27</v>
      </c>
      <c r="G45" s="112">
        <v>80</v>
      </c>
    </row>
    <row r="46" spans="1:8" ht="409.6">
      <c r="A46" s="385"/>
      <c r="B46" s="385"/>
      <c r="C46" s="385"/>
      <c r="D46" s="385"/>
      <c r="E46" s="385"/>
      <c r="F46" s="113" t="s">
        <v>35</v>
      </c>
      <c r="G46" s="112">
        <v>80</v>
      </c>
    </row>
    <row r="47" spans="1:8" ht="409.6">
      <c r="A47" s="385"/>
      <c r="B47" s="385"/>
      <c r="C47" s="385"/>
      <c r="D47" s="385"/>
      <c r="E47" s="385"/>
      <c r="F47" s="113" t="s">
        <v>28</v>
      </c>
      <c r="G47" s="112" t="s">
        <v>522</v>
      </c>
    </row>
    <row r="48" spans="1:8" s="120" customFormat="1" ht="49.5">
      <c r="A48" s="118" t="s">
        <v>665</v>
      </c>
      <c r="B48" s="118" t="s">
        <v>889</v>
      </c>
      <c r="C48" s="50" t="s">
        <v>888</v>
      </c>
      <c r="D48" s="50" t="s">
        <v>887</v>
      </c>
      <c r="E48" s="117" t="s">
        <v>886</v>
      </c>
      <c r="F48" s="122" t="s">
        <v>37</v>
      </c>
      <c r="G48" s="112" t="s">
        <v>522</v>
      </c>
      <c r="H48" s="121"/>
    </row>
    <row r="49" spans="1:8" ht="409.6">
      <c r="A49" s="385" t="s">
        <v>22</v>
      </c>
      <c r="B49" s="385" t="s">
        <v>23</v>
      </c>
      <c r="C49" s="385" t="s">
        <v>30</v>
      </c>
      <c r="D49" s="385" t="s">
        <v>24</v>
      </c>
      <c r="E49" s="385" t="s">
        <v>25</v>
      </c>
      <c r="F49" s="113" t="s">
        <v>26</v>
      </c>
      <c r="G49" s="44">
        <v>80</v>
      </c>
    </row>
    <row r="50" spans="1:8" ht="409.6">
      <c r="A50" s="385"/>
      <c r="B50" s="385"/>
      <c r="C50" s="385"/>
      <c r="D50" s="385"/>
      <c r="E50" s="385"/>
      <c r="F50" s="113" t="s">
        <v>34</v>
      </c>
      <c r="G50" s="44">
        <v>80</v>
      </c>
    </row>
    <row r="51" spans="1:8" ht="409.6">
      <c r="A51" s="385"/>
      <c r="B51" s="385"/>
      <c r="C51" s="385"/>
      <c r="D51" s="385"/>
      <c r="E51" s="385"/>
      <c r="F51" s="113" t="s">
        <v>27</v>
      </c>
      <c r="G51" s="128">
        <v>80</v>
      </c>
    </row>
    <row r="52" spans="1:8" ht="409.6">
      <c r="A52" s="385"/>
      <c r="B52" s="385"/>
      <c r="C52" s="385"/>
      <c r="D52" s="385"/>
      <c r="E52" s="385"/>
      <c r="F52" s="113" t="s">
        <v>35</v>
      </c>
      <c r="G52" s="128">
        <v>80</v>
      </c>
    </row>
    <row r="53" spans="1:8" ht="409.6">
      <c r="A53" s="385"/>
      <c r="B53" s="385"/>
      <c r="C53" s="385"/>
      <c r="D53" s="385"/>
      <c r="E53" s="385"/>
      <c r="F53" s="113" t="s">
        <v>28</v>
      </c>
      <c r="G53" s="128">
        <v>96</v>
      </c>
    </row>
    <row r="54" spans="1:8" s="120" customFormat="1" ht="49.5">
      <c r="A54" s="118" t="s">
        <v>663</v>
      </c>
      <c r="B54" s="118" t="s">
        <v>885</v>
      </c>
      <c r="C54" s="52" t="s">
        <v>884</v>
      </c>
      <c r="D54" s="50" t="s">
        <v>64</v>
      </c>
      <c r="E54" s="177" t="s">
        <v>883</v>
      </c>
      <c r="F54" s="122" t="s">
        <v>37</v>
      </c>
      <c r="G54" s="128">
        <f>(G53/G50)*100</f>
        <v>120</v>
      </c>
      <c r="H54" s="121"/>
    </row>
    <row r="55" spans="1:8" ht="409.6">
      <c r="A55" s="384" t="s">
        <v>687</v>
      </c>
      <c r="B55" s="384"/>
      <c r="C55" s="384"/>
      <c r="D55" s="384"/>
      <c r="E55" s="384"/>
      <c r="F55" s="384"/>
      <c r="G55" s="384"/>
    </row>
    <row r="56" spans="1:8" ht="409.6">
      <c r="A56" s="384" t="s">
        <v>20</v>
      </c>
      <c r="B56" s="384"/>
      <c r="C56" s="384"/>
      <c r="D56" s="384"/>
      <c r="E56" s="384"/>
      <c r="F56" s="384" t="s">
        <v>21</v>
      </c>
      <c r="G56" s="384"/>
    </row>
    <row r="57" spans="1:8" ht="409.6">
      <c r="A57" s="385" t="s">
        <v>22</v>
      </c>
      <c r="B57" s="385" t="s">
        <v>23</v>
      </c>
      <c r="C57" s="385" t="s">
        <v>30</v>
      </c>
      <c r="D57" s="385" t="s">
        <v>24</v>
      </c>
      <c r="E57" s="385" t="s">
        <v>25</v>
      </c>
      <c r="F57" s="113" t="s">
        <v>26</v>
      </c>
      <c r="G57" s="112">
        <v>80</v>
      </c>
    </row>
    <row r="58" spans="1:8" ht="409.6">
      <c r="A58" s="385"/>
      <c r="B58" s="385"/>
      <c r="C58" s="385"/>
      <c r="D58" s="385"/>
      <c r="E58" s="385"/>
      <c r="F58" s="113" t="s">
        <v>34</v>
      </c>
      <c r="G58" s="44">
        <v>80</v>
      </c>
    </row>
    <row r="59" spans="1:8" ht="409.6">
      <c r="A59" s="385"/>
      <c r="B59" s="385"/>
      <c r="C59" s="385"/>
      <c r="D59" s="385"/>
      <c r="E59" s="385"/>
      <c r="F59" s="113" t="s">
        <v>27</v>
      </c>
      <c r="G59" s="128">
        <v>80</v>
      </c>
    </row>
    <row r="60" spans="1:8" ht="409.6">
      <c r="A60" s="385"/>
      <c r="B60" s="385"/>
      <c r="C60" s="385"/>
      <c r="D60" s="385"/>
      <c r="E60" s="385"/>
      <c r="F60" s="113" t="s">
        <v>35</v>
      </c>
      <c r="G60" s="128">
        <v>80</v>
      </c>
    </row>
    <row r="61" spans="1:8" ht="409.6">
      <c r="A61" s="385"/>
      <c r="B61" s="385"/>
      <c r="C61" s="385"/>
      <c r="D61" s="385"/>
      <c r="E61" s="385"/>
      <c r="F61" s="113" t="s">
        <v>28</v>
      </c>
      <c r="G61" s="128" t="s">
        <v>522</v>
      </c>
    </row>
    <row r="62" spans="1:8" s="120" customFormat="1" ht="171.75" customHeight="1">
      <c r="A62" s="118" t="s">
        <v>659</v>
      </c>
      <c r="B62" s="118" t="s">
        <v>686</v>
      </c>
      <c r="C62" s="52" t="s">
        <v>882</v>
      </c>
      <c r="D62" s="117" t="s">
        <v>64</v>
      </c>
      <c r="E62" s="177" t="s">
        <v>876</v>
      </c>
      <c r="F62" s="122" t="s">
        <v>37</v>
      </c>
      <c r="G62" s="128" t="s">
        <v>522</v>
      </c>
      <c r="H62" s="121"/>
    </row>
    <row r="63" spans="1:8" ht="409.6">
      <c r="A63" s="385" t="s">
        <v>22</v>
      </c>
      <c r="B63" s="385" t="s">
        <v>23</v>
      </c>
      <c r="C63" s="385" t="s">
        <v>30</v>
      </c>
      <c r="D63" s="385" t="s">
        <v>24</v>
      </c>
      <c r="E63" s="385" t="s">
        <v>25</v>
      </c>
      <c r="F63" s="113" t="s">
        <v>26</v>
      </c>
      <c r="G63" s="112">
        <v>100</v>
      </c>
    </row>
    <row r="64" spans="1:8" ht="409.6">
      <c r="A64" s="385"/>
      <c r="B64" s="385"/>
      <c r="C64" s="385"/>
      <c r="D64" s="385"/>
      <c r="E64" s="385"/>
      <c r="F64" s="113" t="s">
        <v>34</v>
      </c>
      <c r="G64" s="44">
        <v>100</v>
      </c>
    </row>
    <row r="65" spans="1:8" ht="409.6">
      <c r="A65" s="385"/>
      <c r="B65" s="385"/>
      <c r="C65" s="385"/>
      <c r="D65" s="385"/>
      <c r="E65" s="385"/>
      <c r="F65" s="113" t="s">
        <v>27</v>
      </c>
      <c r="G65" s="112">
        <v>100</v>
      </c>
    </row>
    <row r="66" spans="1:8" ht="409.6">
      <c r="A66" s="385"/>
      <c r="B66" s="385"/>
      <c r="C66" s="385"/>
      <c r="D66" s="385"/>
      <c r="E66" s="385"/>
      <c r="F66" s="113" t="s">
        <v>35</v>
      </c>
      <c r="G66" s="112">
        <v>100</v>
      </c>
    </row>
    <row r="67" spans="1:8" ht="409.6">
      <c r="A67" s="385"/>
      <c r="B67" s="385"/>
      <c r="C67" s="385"/>
      <c r="D67" s="385"/>
      <c r="E67" s="385"/>
      <c r="F67" s="113" t="s">
        <v>28</v>
      </c>
      <c r="G67" s="112" t="s">
        <v>522</v>
      </c>
    </row>
    <row r="68" spans="1:8" s="120" customFormat="1" ht="132">
      <c r="A68" s="180" t="s">
        <v>657</v>
      </c>
      <c r="B68" s="118" t="s">
        <v>881</v>
      </c>
      <c r="C68" s="52" t="s">
        <v>880</v>
      </c>
      <c r="D68" s="117" t="s">
        <v>64</v>
      </c>
      <c r="E68" s="177" t="s">
        <v>879</v>
      </c>
      <c r="F68" s="122" t="s">
        <v>37</v>
      </c>
      <c r="G68" s="112" t="s">
        <v>522</v>
      </c>
      <c r="H68" s="121"/>
    </row>
    <row r="69" spans="1:8" ht="409.6">
      <c r="A69" s="385" t="s">
        <v>22</v>
      </c>
      <c r="B69" s="385" t="s">
        <v>23</v>
      </c>
      <c r="C69" s="385" t="s">
        <v>878</v>
      </c>
      <c r="D69" s="385" t="s">
        <v>24</v>
      </c>
      <c r="E69" s="385" t="s">
        <v>25</v>
      </c>
      <c r="F69" s="113" t="s">
        <v>26</v>
      </c>
      <c r="G69" s="112">
        <v>60</v>
      </c>
    </row>
    <row r="70" spans="1:8" ht="409.6">
      <c r="A70" s="385"/>
      <c r="B70" s="385"/>
      <c r="C70" s="385"/>
      <c r="D70" s="385"/>
      <c r="E70" s="385"/>
      <c r="F70" s="113" t="s">
        <v>34</v>
      </c>
      <c r="G70" s="44">
        <v>60</v>
      </c>
    </row>
    <row r="71" spans="1:8" ht="409.6">
      <c r="A71" s="385"/>
      <c r="B71" s="385"/>
      <c r="C71" s="385"/>
      <c r="D71" s="385"/>
      <c r="E71" s="385"/>
      <c r="F71" s="113" t="s">
        <v>27</v>
      </c>
      <c r="G71" s="128">
        <v>60</v>
      </c>
    </row>
    <row r="72" spans="1:8" ht="409.6">
      <c r="A72" s="385"/>
      <c r="B72" s="385"/>
      <c r="C72" s="385"/>
      <c r="D72" s="385"/>
      <c r="E72" s="385"/>
      <c r="F72" s="113" t="s">
        <v>35</v>
      </c>
      <c r="G72" s="128">
        <v>60</v>
      </c>
    </row>
    <row r="73" spans="1:8" ht="409.6">
      <c r="A73" s="385"/>
      <c r="B73" s="385"/>
      <c r="C73" s="385"/>
      <c r="D73" s="385"/>
      <c r="E73" s="385"/>
      <c r="F73" s="113" t="s">
        <v>28</v>
      </c>
      <c r="G73" s="128" t="s">
        <v>522</v>
      </c>
    </row>
    <row r="74" spans="1:8" s="120" customFormat="1" ht="82.5">
      <c r="A74" s="118" t="s">
        <v>655</v>
      </c>
      <c r="B74" s="118" t="s">
        <v>877</v>
      </c>
      <c r="C74" s="52" t="s">
        <v>685</v>
      </c>
      <c r="D74" s="117" t="s">
        <v>64</v>
      </c>
      <c r="E74" s="177" t="s">
        <v>876</v>
      </c>
      <c r="F74" s="122" t="s">
        <v>37</v>
      </c>
      <c r="G74" s="128" t="s">
        <v>522</v>
      </c>
      <c r="H74" s="121"/>
    </row>
    <row r="75" spans="1:8" ht="409.6">
      <c r="A75" s="385" t="s">
        <v>22</v>
      </c>
      <c r="B75" s="385" t="s">
        <v>23</v>
      </c>
      <c r="C75" s="385" t="s">
        <v>30</v>
      </c>
      <c r="D75" s="385" t="s">
        <v>24</v>
      </c>
      <c r="E75" s="385" t="s">
        <v>25</v>
      </c>
      <c r="F75" s="113" t="s">
        <v>26</v>
      </c>
      <c r="G75" s="112">
        <v>60</v>
      </c>
    </row>
    <row r="76" spans="1:8" ht="409.6">
      <c r="A76" s="385"/>
      <c r="B76" s="385"/>
      <c r="C76" s="385"/>
      <c r="D76" s="385"/>
      <c r="E76" s="385"/>
      <c r="F76" s="113" t="s">
        <v>34</v>
      </c>
      <c r="G76" s="112">
        <v>60</v>
      </c>
    </row>
    <row r="77" spans="1:8" ht="409.6">
      <c r="A77" s="385"/>
      <c r="B77" s="385"/>
      <c r="C77" s="385"/>
      <c r="D77" s="385"/>
      <c r="E77" s="385"/>
      <c r="F77" s="113" t="s">
        <v>27</v>
      </c>
      <c r="G77" s="112">
        <v>60</v>
      </c>
    </row>
    <row r="78" spans="1:8" ht="409.6">
      <c r="A78" s="385"/>
      <c r="B78" s="385"/>
      <c r="C78" s="385"/>
      <c r="D78" s="385"/>
      <c r="E78" s="385"/>
      <c r="F78" s="113" t="s">
        <v>35</v>
      </c>
      <c r="G78" s="112">
        <v>60</v>
      </c>
    </row>
    <row r="79" spans="1:8" ht="409.6">
      <c r="A79" s="385"/>
      <c r="B79" s="385"/>
      <c r="C79" s="385"/>
      <c r="D79" s="385"/>
      <c r="E79" s="385"/>
      <c r="F79" s="113" t="s">
        <v>28</v>
      </c>
      <c r="G79" s="112" t="s">
        <v>522</v>
      </c>
    </row>
    <row r="80" spans="1:8" s="120" customFormat="1" ht="124.5" customHeight="1">
      <c r="A80" s="126" t="s">
        <v>654</v>
      </c>
      <c r="B80" s="126" t="s">
        <v>684</v>
      </c>
      <c r="C80" s="126" t="s">
        <v>875</v>
      </c>
      <c r="D80" s="125" t="s">
        <v>64</v>
      </c>
      <c r="E80" s="179" t="s">
        <v>874</v>
      </c>
      <c r="F80" s="122" t="s">
        <v>37</v>
      </c>
      <c r="G80" s="112" t="s">
        <v>522</v>
      </c>
      <c r="H80" s="121"/>
    </row>
    <row r="81" spans="1:8" ht="409.6">
      <c r="A81" s="385" t="s">
        <v>22</v>
      </c>
      <c r="B81" s="385" t="s">
        <v>23</v>
      </c>
      <c r="C81" s="385" t="s">
        <v>30</v>
      </c>
      <c r="D81" s="385" t="s">
        <v>24</v>
      </c>
      <c r="E81" s="385" t="s">
        <v>25</v>
      </c>
      <c r="F81" s="113" t="s">
        <v>26</v>
      </c>
      <c r="G81" s="123">
        <v>90</v>
      </c>
    </row>
    <row r="82" spans="1:8" ht="409.6">
      <c r="A82" s="385"/>
      <c r="B82" s="385"/>
      <c r="C82" s="385"/>
      <c r="D82" s="385"/>
      <c r="E82" s="385"/>
      <c r="F82" s="113" t="s">
        <v>34</v>
      </c>
      <c r="G82" s="123">
        <v>90</v>
      </c>
    </row>
    <row r="83" spans="1:8" ht="409.6">
      <c r="A83" s="385"/>
      <c r="B83" s="385"/>
      <c r="C83" s="385"/>
      <c r="D83" s="385"/>
      <c r="E83" s="385"/>
      <c r="F83" s="113" t="s">
        <v>27</v>
      </c>
      <c r="G83" s="123">
        <v>90</v>
      </c>
    </row>
    <row r="84" spans="1:8" ht="409.6">
      <c r="A84" s="385"/>
      <c r="B84" s="385"/>
      <c r="C84" s="385"/>
      <c r="D84" s="385"/>
      <c r="E84" s="385"/>
      <c r="F84" s="113" t="s">
        <v>35</v>
      </c>
      <c r="G84" s="112">
        <v>90</v>
      </c>
    </row>
    <row r="85" spans="1:8" ht="409.6">
      <c r="A85" s="385"/>
      <c r="B85" s="385"/>
      <c r="C85" s="385"/>
      <c r="D85" s="385"/>
      <c r="E85" s="385"/>
      <c r="F85" s="113" t="s">
        <v>28</v>
      </c>
      <c r="G85" s="112">
        <v>97</v>
      </c>
    </row>
    <row r="86" spans="1:8" s="120" customFormat="1" ht="76.5">
      <c r="A86" s="127" t="s">
        <v>652</v>
      </c>
      <c r="B86" s="126" t="s">
        <v>683</v>
      </c>
      <c r="C86" s="53" t="s">
        <v>682</v>
      </c>
      <c r="D86" s="125" t="s">
        <v>64</v>
      </c>
      <c r="E86" s="179" t="s">
        <v>65</v>
      </c>
      <c r="F86" s="122" t="s">
        <v>37</v>
      </c>
      <c r="G86" s="124">
        <f>(G85/G82)*100</f>
        <v>107.77777777777777</v>
      </c>
      <c r="H86" s="121"/>
    </row>
    <row r="87" spans="1:8" ht="409.6">
      <c r="A87" s="385" t="s">
        <v>22</v>
      </c>
      <c r="B87" s="385" t="s">
        <v>23</v>
      </c>
      <c r="C87" s="385" t="s">
        <v>30</v>
      </c>
      <c r="D87" s="385" t="s">
        <v>24</v>
      </c>
      <c r="E87" s="385" t="s">
        <v>25</v>
      </c>
      <c r="F87" s="113" t="s">
        <v>26</v>
      </c>
      <c r="G87" s="115">
        <v>90</v>
      </c>
    </row>
    <row r="88" spans="1:8" ht="409.6">
      <c r="A88" s="385"/>
      <c r="B88" s="385"/>
      <c r="C88" s="385"/>
      <c r="D88" s="385"/>
      <c r="E88" s="385"/>
      <c r="F88" s="113" t="s">
        <v>34</v>
      </c>
      <c r="G88" s="114">
        <v>90</v>
      </c>
    </row>
    <row r="89" spans="1:8" ht="409.6">
      <c r="A89" s="385"/>
      <c r="B89" s="385"/>
      <c r="C89" s="385"/>
      <c r="D89" s="385"/>
      <c r="E89" s="385"/>
      <c r="F89" s="113" t="s">
        <v>27</v>
      </c>
      <c r="G89" s="112">
        <v>90</v>
      </c>
    </row>
    <row r="90" spans="1:8" ht="409.6">
      <c r="A90" s="385"/>
      <c r="B90" s="385"/>
      <c r="C90" s="385"/>
      <c r="D90" s="385"/>
      <c r="E90" s="385"/>
      <c r="F90" s="113" t="s">
        <v>35</v>
      </c>
      <c r="G90" s="112">
        <v>90</v>
      </c>
    </row>
    <row r="91" spans="1:8" ht="409.6">
      <c r="A91" s="385"/>
      <c r="B91" s="385"/>
      <c r="C91" s="385"/>
      <c r="D91" s="385"/>
      <c r="E91" s="385"/>
      <c r="F91" s="113" t="s">
        <v>28</v>
      </c>
      <c r="G91" s="112">
        <v>100</v>
      </c>
    </row>
    <row r="92" spans="1:8" s="110" customFormat="1" ht="63.75">
      <c r="A92" s="119" t="s">
        <v>680</v>
      </c>
      <c r="B92" s="118" t="s">
        <v>679</v>
      </c>
      <c r="C92" s="54" t="s">
        <v>678</v>
      </c>
      <c r="D92" s="117" t="s">
        <v>64</v>
      </c>
      <c r="E92" s="177" t="s">
        <v>207</v>
      </c>
      <c r="F92" s="116" t="s">
        <v>37</v>
      </c>
      <c r="G92" s="124">
        <f>(G91/G88)*100</f>
        <v>111.11111111111111</v>
      </c>
    </row>
    <row r="93" spans="1:8" ht="409.6">
      <c r="A93" s="385" t="s">
        <v>22</v>
      </c>
      <c r="B93" s="385" t="s">
        <v>23</v>
      </c>
      <c r="C93" s="385" t="s">
        <v>30</v>
      </c>
      <c r="D93" s="385" t="s">
        <v>24</v>
      </c>
      <c r="E93" s="385" t="s">
        <v>25</v>
      </c>
      <c r="F93" s="113" t="s">
        <v>26</v>
      </c>
      <c r="G93" s="123">
        <v>90</v>
      </c>
    </row>
    <row r="94" spans="1:8" ht="409.6">
      <c r="A94" s="385"/>
      <c r="B94" s="385"/>
      <c r="C94" s="385"/>
      <c r="D94" s="385"/>
      <c r="E94" s="385"/>
      <c r="F94" s="113" t="s">
        <v>34</v>
      </c>
      <c r="G94" s="123">
        <v>90</v>
      </c>
    </row>
    <row r="95" spans="1:8" ht="409.6">
      <c r="A95" s="385"/>
      <c r="B95" s="385"/>
      <c r="C95" s="385"/>
      <c r="D95" s="385"/>
      <c r="E95" s="385"/>
      <c r="F95" s="113" t="s">
        <v>27</v>
      </c>
      <c r="G95" s="123">
        <v>90</v>
      </c>
    </row>
    <row r="96" spans="1:8" ht="409.6">
      <c r="A96" s="385"/>
      <c r="B96" s="385"/>
      <c r="C96" s="385"/>
      <c r="D96" s="385"/>
      <c r="E96" s="385"/>
      <c r="F96" s="113" t="s">
        <v>35</v>
      </c>
      <c r="G96" s="112">
        <v>90</v>
      </c>
    </row>
    <row r="97" spans="1:8" ht="409.6">
      <c r="A97" s="385"/>
      <c r="B97" s="385"/>
      <c r="C97" s="385"/>
      <c r="D97" s="385"/>
      <c r="E97" s="385"/>
      <c r="F97" s="113" t="s">
        <v>28</v>
      </c>
      <c r="G97" s="112">
        <v>100</v>
      </c>
    </row>
    <row r="98" spans="1:8" s="120" customFormat="1" ht="89.25">
      <c r="A98" s="119" t="s">
        <v>646</v>
      </c>
      <c r="B98" s="118" t="s">
        <v>677</v>
      </c>
      <c r="C98" s="54" t="s">
        <v>676</v>
      </c>
      <c r="D98" s="117" t="s">
        <v>64</v>
      </c>
      <c r="E98" s="177" t="s">
        <v>207</v>
      </c>
      <c r="F98" s="122" t="s">
        <v>37</v>
      </c>
      <c r="G98" s="124">
        <f>(G97/G94)*100</f>
        <v>111.11111111111111</v>
      </c>
      <c r="H98" s="121"/>
    </row>
    <row r="99" spans="1:8" ht="409.6">
      <c r="A99" s="385" t="s">
        <v>22</v>
      </c>
      <c r="B99" s="385" t="s">
        <v>23</v>
      </c>
      <c r="C99" s="385" t="s">
        <v>30</v>
      </c>
      <c r="D99" s="385" t="s">
        <v>24</v>
      </c>
      <c r="E99" s="385" t="s">
        <v>25</v>
      </c>
      <c r="F99" s="113" t="s">
        <v>26</v>
      </c>
      <c r="G99" s="112">
        <v>100</v>
      </c>
    </row>
    <row r="100" spans="1:8" ht="409.6">
      <c r="A100" s="385"/>
      <c r="B100" s="385"/>
      <c r="C100" s="385"/>
      <c r="D100" s="385"/>
      <c r="E100" s="385"/>
      <c r="F100" s="113" t="s">
        <v>34</v>
      </c>
      <c r="G100" s="123">
        <v>100</v>
      </c>
    </row>
    <row r="101" spans="1:8" ht="409.6">
      <c r="A101" s="385"/>
      <c r="B101" s="385"/>
      <c r="C101" s="385"/>
      <c r="D101" s="385"/>
      <c r="E101" s="385"/>
      <c r="F101" s="113" t="s">
        <v>27</v>
      </c>
      <c r="G101" s="112">
        <v>100</v>
      </c>
    </row>
    <row r="102" spans="1:8" ht="409.6">
      <c r="A102" s="385"/>
      <c r="B102" s="385"/>
      <c r="C102" s="385"/>
      <c r="D102" s="385"/>
      <c r="E102" s="385"/>
      <c r="F102" s="113" t="s">
        <v>35</v>
      </c>
      <c r="G102" s="112">
        <v>100</v>
      </c>
    </row>
    <row r="103" spans="1:8" ht="409.6">
      <c r="A103" s="385"/>
      <c r="B103" s="385"/>
      <c r="C103" s="385"/>
      <c r="D103" s="385"/>
      <c r="E103" s="385"/>
      <c r="F103" s="113" t="s">
        <v>28</v>
      </c>
      <c r="G103" s="112">
        <v>100</v>
      </c>
    </row>
    <row r="104" spans="1:8" s="120" customFormat="1" ht="66">
      <c r="A104" s="119" t="s">
        <v>644</v>
      </c>
      <c r="B104" s="118" t="s">
        <v>675</v>
      </c>
      <c r="C104" s="54" t="s">
        <v>674</v>
      </c>
      <c r="D104" s="117" t="s">
        <v>64</v>
      </c>
      <c r="E104" s="177" t="s">
        <v>65</v>
      </c>
      <c r="F104" s="122" t="s">
        <v>37</v>
      </c>
      <c r="G104" s="112">
        <f>(G103/G100)*100</f>
        <v>100</v>
      </c>
      <c r="H104" s="121"/>
    </row>
    <row r="105" spans="1:8" ht="409.6">
      <c r="A105" s="385" t="s">
        <v>22</v>
      </c>
      <c r="B105" s="385" t="s">
        <v>23</v>
      </c>
      <c r="C105" s="385" t="s">
        <v>30</v>
      </c>
      <c r="D105" s="385" t="s">
        <v>24</v>
      </c>
      <c r="E105" s="385" t="s">
        <v>25</v>
      </c>
      <c r="F105" s="113" t="s">
        <v>26</v>
      </c>
      <c r="G105" s="115">
        <v>100</v>
      </c>
    </row>
    <row r="106" spans="1:8" ht="409.6">
      <c r="A106" s="385"/>
      <c r="B106" s="385"/>
      <c r="C106" s="385"/>
      <c r="D106" s="385"/>
      <c r="E106" s="385"/>
      <c r="F106" s="113" t="s">
        <v>34</v>
      </c>
      <c r="G106" s="114">
        <v>100</v>
      </c>
    </row>
    <row r="107" spans="1:8" ht="409.6">
      <c r="A107" s="385"/>
      <c r="B107" s="385"/>
      <c r="C107" s="385"/>
      <c r="D107" s="385"/>
      <c r="E107" s="385"/>
      <c r="F107" s="113" t="s">
        <v>27</v>
      </c>
      <c r="G107" s="112">
        <v>100</v>
      </c>
    </row>
    <row r="108" spans="1:8" ht="409.6">
      <c r="A108" s="385"/>
      <c r="B108" s="385"/>
      <c r="C108" s="385"/>
      <c r="D108" s="385"/>
      <c r="E108" s="385"/>
      <c r="F108" s="113" t="s">
        <v>35</v>
      </c>
      <c r="G108" s="112">
        <v>100</v>
      </c>
    </row>
    <row r="109" spans="1:8" ht="409.6">
      <c r="A109" s="385"/>
      <c r="B109" s="385"/>
      <c r="C109" s="385"/>
      <c r="D109" s="385"/>
      <c r="E109" s="385"/>
      <c r="F109" s="113" t="s">
        <v>28</v>
      </c>
      <c r="G109" s="112">
        <v>100</v>
      </c>
    </row>
    <row r="110" spans="1:8" s="110" customFormat="1" ht="102">
      <c r="A110" s="119" t="s">
        <v>642</v>
      </c>
      <c r="B110" s="118" t="s">
        <v>673</v>
      </c>
      <c r="C110" s="54" t="s">
        <v>672</v>
      </c>
      <c r="D110" s="117" t="s">
        <v>64</v>
      </c>
      <c r="E110" s="177" t="s">
        <v>65</v>
      </c>
      <c r="F110" s="116" t="s">
        <v>37</v>
      </c>
      <c r="G110" s="112">
        <f>(G109/G106)*100</f>
        <v>100</v>
      </c>
    </row>
    <row r="111" spans="1:8" ht="409.6">
      <c r="A111" s="385" t="s">
        <v>22</v>
      </c>
      <c r="B111" s="385" t="s">
        <v>23</v>
      </c>
      <c r="C111" s="385" t="s">
        <v>30</v>
      </c>
      <c r="D111" s="385" t="s">
        <v>24</v>
      </c>
      <c r="E111" s="385" t="s">
        <v>25</v>
      </c>
      <c r="F111" s="113" t="s">
        <v>26</v>
      </c>
      <c r="G111" s="115">
        <v>80</v>
      </c>
    </row>
    <row r="112" spans="1:8" ht="409.6">
      <c r="A112" s="385"/>
      <c r="B112" s="385"/>
      <c r="C112" s="385"/>
      <c r="D112" s="385"/>
      <c r="E112" s="385"/>
      <c r="F112" s="113" t="s">
        <v>34</v>
      </c>
      <c r="G112" s="114">
        <v>80</v>
      </c>
    </row>
    <row r="113" spans="1:8" ht="409.6">
      <c r="A113" s="385"/>
      <c r="B113" s="385"/>
      <c r="C113" s="385"/>
      <c r="D113" s="385"/>
      <c r="E113" s="385"/>
      <c r="F113" s="113" t="s">
        <v>27</v>
      </c>
      <c r="G113" s="112">
        <v>80</v>
      </c>
    </row>
    <row r="114" spans="1:8" ht="409.6">
      <c r="A114" s="385"/>
      <c r="B114" s="385"/>
      <c r="C114" s="385"/>
      <c r="D114" s="385"/>
      <c r="E114" s="385"/>
      <c r="F114" s="113" t="s">
        <v>35</v>
      </c>
      <c r="G114" s="112">
        <v>80</v>
      </c>
    </row>
    <row r="115" spans="1:8" ht="409.6">
      <c r="A115" s="385"/>
      <c r="B115" s="385"/>
      <c r="C115" s="385"/>
      <c r="D115" s="385"/>
      <c r="E115" s="385"/>
      <c r="F115" s="113" t="s">
        <v>28</v>
      </c>
      <c r="G115" s="112">
        <v>80</v>
      </c>
    </row>
    <row r="116" spans="1:8" s="110" customFormat="1" ht="99">
      <c r="A116" s="119" t="s">
        <v>533</v>
      </c>
      <c r="B116" s="118" t="s">
        <v>671</v>
      </c>
      <c r="C116" s="54" t="s">
        <v>670</v>
      </c>
      <c r="D116" s="117" t="s">
        <v>64</v>
      </c>
      <c r="E116" s="177" t="s">
        <v>65</v>
      </c>
      <c r="F116" s="116" t="s">
        <v>37</v>
      </c>
      <c r="G116" s="112">
        <f>(G115/G112)*100</f>
        <v>100</v>
      </c>
    </row>
    <row r="117" spans="1:8" ht="20.25" customHeight="1">
      <c r="A117" s="385" t="s">
        <v>22</v>
      </c>
      <c r="B117" s="385" t="s">
        <v>23</v>
      </c>
      <c r="C117" s="385" t="s">
        <v>30</v>
      </c>
      <c r="D117" s="385" t="s">
        <v>24</v>
      </c>
      <c r="E117" s="385" t="s">
        <v>25</v>
      </c>
      <c r="F117" s="113" t="s">
        <v>26</v>
      </c>
      <c r="G117" s="115">
        <v>100</v>
      </c>
    </row>
    <row r="118" spans="1:8" ht="409.6">
      <c r="A118" s="385"/>
      <c r="B118" s="385"/>
      <c r="C118" s="385"/>
      <c r="D118" s="385"/>
      <c r="E118" s="385"/>
      <c r="F118" s="113" t="s">
        <v>34</v>
      </c>
      <c r="G118" s="114">
        <v>100</v>
      </c>
    </row>
    <row r="119" spans="1:8" ht="409.6">
      <c r="A119" s="385"/>
      <c r="B119" s="385"/>
      <c r="C119" s="385"/>
      <c r="D119" s="385"/>
      <c r="E119" s="385"/>
      <c r="F119" s="113" t="s">
        <v>27</v>
      </c>
      <c r="G119" s="112">
        <v>100</v>
      </c>
    </row>
    <row r="120" spans="1:8" ht="409.6">
      <c r="A120" s="385"/>
      <c r="B120" s="385"/>
      <c r="C120" s="385"/>
      <c r="D120" s="385"/>
      <c r="E120" s="385"/>
      <c r="F120" s="113" t="s">
        <v>35</v>
      </c>
      <c r="G120" s="112">
        <f>(G119)</f>
        <v>100</v>
      </c>
    </row>
    <row r="121" spans="1:8" ht="409.6">
      <c r="A121" s="385"/>
      <c r="B121" s="385"/>
      <c r="C121" s="385"/>
      <c r="D121" s="385"/>
      <c r="E121" s="385"/>
      <c r="F121" s="113" t="s">
        <v>28</v>
      </c>
      <c r="G121" s="112">
        <v>100</v>
      </c>
    </row>
    <row r="122" spans="1:8" s="110" customFormat="1" ht="139.5" customHeight="1">
      <c r="A122" s="119" t="s">
        <v>530</v>
      </c>
      <c r="B122" s="118" t="s">
        <v>669</v>
      </c>
      <c r="C122" s="178" t="s">
        <v>668</v>
      </c>
      <c r="D122" s="117" t="s">
        <v>64</v>
      </c>
      <c r="E122" s="177" t="s">
        <v>65</v>
      </c>
      <c r="F122" s="116" t="s">
        <v>37</v>
      </c>
      <c r="G122" s="112">
        <f>(G121/G118)*100</f>
        <v>100</v>
      </c>
    </row>
    <row r="123" spans="1:8" s="4" customFormat="1" ht="409.6">
      <c r="A123" s="260" t="s">
        <v>29</v>
      </c>
      <c r="B123" s="260"/>
      <c r="C123" s="260"/>
      <c r="D123" s="260"/>
      <c r="E123" s="260"/>
      <c r="F123" s="260"/>
      <c r="G123" s="260"/>
      <c r="H123" s="3"/>
    </row>
    <row r="124" spans="1:8" s="4" customFormat="1" ht="409.6">
      <c r="A124" s="295" t="str">
        <f>(A32)</f>
        <v>Promedio de Acceso y conocimiento de los derechos de acceso a la información y protección de datos personales.</v>
      </c>
      <c r="B124" s="295"/>
      <c r="C124" s="295"/>
      <c r="D124" s="295"/>
      <c r="E124" s="295"/>
      <c r="F124" s="295"/>
      <c r="G124" s="295"/>
      <c r="H124" s="3"/>
    </row>
    <row r="125" spans="1:8" ht="59.25" customHeight="1">
      <c r="A125" s="107" t="s">
        <v>51</v>
      </c>
      <c r="B125" s="324" t="s">
        <v>1732</v>
      </c>
      <c r="C125" s="324"/>
      <c r="D125" s="324"/>
      <c r="E125" s="324"/>
      <c r="F125" s="324"/>
      <c r="G125" s="324"/>
    </row>
    <row r="126" spans="1:8" ht="409.6">
      <c r="A126" s="369" t="str">
        <f>(A40)</f>
        <v>Porcentaje de obligaciones de transparencia y acceso a la información (comunes y específicas) establecidas en la normatividad vigente que se cumplen y actualizan en los sitios de Internet de los Sujetos Obligados de los Poderes Legislativo y Judicial.</v>
      </c>
      <c r="B126" s="369"/>
      <c r="C126" s="369"/>
      <c r="D126" s="369"/>
      <c r="E126" s="369"/>
      <c r="F126" s="369"/>
      <c r="G126" s="369"/>
    </row>
    <row r="127" spans="1:8" ht="409.6">
      <c r="A127" s="107" t="s">
        <v>51</v>
      </c>
      <c r="B127" s="370"/>
      <c r="C127" s="370"/>
      <c r="D127" s="370"/>
      <c r="E127" s="370"/>
      <c r="F127" s="370"/>
      <c r="G127" s="370"/>
    </row>
    <row r="128" spans="1:8" ht="409.6">
      <c r="A128" s="369" t="str">
        <f>(A48)</f>
        <v>Porcentaje de avance en el Programa de Seguimiento a Sujetos Obligados de los Poderes Legislativo y Judicial.</v>
      </c>
      <c r="B128" s="369"/>
      <c r="C128" s="369"/>
      <c r="D128" s="369"/>
      <c r="E128" s="369"/>
      <c r="F128" s="369"/>
      <c r="G128" s="369"/>
    </row>
    <row r="129" spans="1:7" ht="409.6">
      <c r="A129" s="107" t="s">
        <v>51</v>
      </c>
      <c r="B129" s="370"/>
      <c r="C129" s="370"/>
      <c r="D129" s="370"/>
      <c r="E129" s="370"/>
      <c r="F129" s="370"/>
      <c r="G129" s="370"/>
    </row>
    <row r="130" spans="1:7" ht="409.6">
      <c r="A130" s="369" t="str">
        <f>(A54)</f>
        <v>Porcentaje de avance en el Programa de Acompañamiento a Sujetos Obligados de los Poderes Legislativo y Judicial.</v>
      </c>
      <c r="B130" s="369"/>
      <c r="C130" s="369"/>
      <c r="D130" s="369"/>
      <c r="E130" s="369"/>
      <c r="F130" s="369"/>
      <c r="G130" s="369"/>
    </row>
    <row r="131" spans="1:7" ht="409.6">
      <c r="A131" s="107" t="s">
        <v>51</v>
      </c>
      <c r="B131" s="370"/>
      <c r="C131" s="370"/>
      <c r="D131" s="370"/>
      <c r="E131" s="370"/>
      <c r="F131" s="370"/>
      <c r="G131" s="370"/>
    </row>
    <row r="132" spans="1:7" ht="409.6">
      <c r="A132" s="369" t="str">
        <f>(A62)</f>
        <v>Porcentaje de cumplimiento del Programa  Anual de Verificación en lo correspondiente al capítulo III de la LGTAIP.</v>
      </c>
      <c r="B132" s="369"/>
      <c r="C132" s="369"/>
      <c r="D132" s="369"/>
      <c r="E132" s="369"/>
      <c r="F132" s="369"/>
      <c r="G132" s="369"/>
    </row>
    <row r="133" spans="1:7" ht="409.6">
      <c r="A133" s="107" t="s">
        <v>51</v>
      </c>
      <c r="B133" s="370"/>
      <c r="C133" s="370"/>
      <c r="D133" s="370"/>
      <c r="E133" s="370"/>
      <c r="F133" s="370"/>
      <c r="G133" s="370"/>
    </row>
    <row r="134" spans="1:7" ht="409.6">
      <c r="A134" s="369" t="str">
        <f>(A68)</f>
        <v>Porcentaje de Sujetos Obligados a los que se hizo requerimiento para asegurar el cumplimiento de la normatividad en sus Sitios de Internet y la Plataforma Nacional.</v>
      </c>
      <c r="B134" s="369"/>
      <c r="C134" s="369"/>
      <c r="D134" s="369"/>
      <c r="E134" s="369"/>
      <c r="F134" s="369"/>
      <c r="G134" s="369"/>
    </row>
    <row r="135" spans="1:7" ht="165.75" customHeight="1">
      <c r="A135" s="107" t="s">
        <v>51</v>
      </c>
      <c r="B135" s="370" t="s">
        <v>873</v>
      </c>
      <c r="C135" s="370"/>
      <c r="D135" s="370"/>
      <c r="E135" s="370"/>
      <c r="F135" s="370"/>
      <c r="G135" s="370"/>
    </row>
    <row r="136" spans="1:7" ht="409.6">
      <c r="A136" s="369" t="str">
        <f>(A74)</f>
        <v>Porcentaje de cumplimiento de los Sujetos Obligados de los Poderes Legislativo y Judicial en lo establecido en los Programas de Políticas de Acceso a la Información, Transparencia Proactiva y Gobierno Abierto.</v>
      </c>
      <c r="B136" s="369"/>
      <c r="C136" s="369"/>
      <c r="D136" s="369"/>
      <c r="E136" s="369"/>
      <c r="F136" s="369"/>
      <c r="G136" s="369"/>
    </row>
    <row r="137" spans="1:7" ht="409.6">
      <c r="A137" s="107" t="s">
        <v>51</v>
      </c>
      <c r="B137" s="370"/>
      <c r="C137" s="370"/>
      <c r="D137" s="370"/>
      <c r="E137" s="370"/>
      <c r="F137" s="370"/>
      <c r="G137" s="370"/>
    </row>
    <row r="138" spans="1:7" ht="409.6">
      <c r="A138" s="369" t="str">
        <f>(A80)</f>
        <v>Porcentaje de sujetos obligados de los Poderes Legislativo y Judicial del ámbito federal que cargaron la información de sus obligaciones que derivan del Título Quinto de la LGTAIP en la Plataforma Nacional de Transparencia en tiempo y forma.</v>
      </c>
      <c r="B138" s="369"/>
      <c r="C138" s="369"/>
      <c r="D138" s="369"/>
      <c r="E138" s="369"/>
      <c r="F138" s="369"/>
      <c r="G138" s="369"/>
    </row>
    <row r="139" spans="1:7" ht="409.6">
      <c r="A139" s="107" t="s">
        <v>51</v>
      </c>
      <c r="B139" s="370"/>
      <c r="C139" s="370"/>
      <c r="D139" s="370"/>
      <c r="E139" s="370"/>
      <c r="F139" s="370"/>
      <c r="G139" s="370"/>
    </row>
    <row r="140" spans="1:7" ht="409.6">
      <c r="A140" s="369" t="str">
        <f>(A86)</f>
        <v>Porcentaje de ejecución de acciones de acompañamiento adicionales con  Sujetos Obligados de los Poderes Legislativo y Judicial.</v>
      </c>
      <c r="B140" s="369"/>
      <c r="C140" s="369"/>
      <c r="D140" s="369"/>
      <c r="E140" s="369"/>
      <c r="F140" s="369"/>
      <c r="G140" s="369"/>
    </row>
    <row r="141" spans="1:7" ht="36.75" customHeight="1">
      <c r="A141" s="107" t="s">
        <v>51</v>
      </c>
      <c r="B141" s="370" t="s">
        <v>872</v>
      </c>
      <c r="C141" s="370"/>
      <c r="D141" s="370"/>
      <c r="E141" s="370"/>
      <c r="F141" s="370"/>
      <c r="G141" s="370"/>
    </row>
    <row r="142" spans="1:7" ht="409.6">
      <c r="A142" s="369" t="str">
        <f>(A92)</f>
        <v>Porcentaje de grupos de opinión realizados para fomentar la cultura de la transparencia y acceso a la información en los Sujetos Obligados de los Poderes Legislativo y Judicial.</v>
      </c>
      <c r="B142" s="369"/>
      <c r="C142" s="369"/>
      <c r="D142" s="369"/>
      <c r="E142" s="369"/>
      <c r="F142" s="369"/>
      <c r="G142" s="369"/>
    </row>
    <row r="143" spans="1:7" ht="409.6">
      <c r="A143" s="107" t="s">
        <v>51</v>
      </c>
      <c r="B143" s="370" t="s">
        <v>871</v>
      </c>
      <c r="C143" s="370"/>
      <c r="D143" s="370"/>
      <c r="E143" s="370"/>
      <c r="F143" s="370"/>
      <c r="G143" s="370"/>
    </row>
    <row r="144" spans="1:7" ht="409.6">
      <c r="A144" s="369" t="str">
        <f>(A98)</f>
        <v>Porcentaje de grupos de trabajo constituidos y puestos en operación para analizar criterios jurisdiccionales en materia de transparencia y acceso a la información.</v>
      </c>
      <c r="B144" s="369"/>
      <c r="C144" s="369"/>
      <c r="D144" s="369"/>
      <c r="E144" s="369"/>
      <c r="F144" s="369"/>
      <c r="G144" s="369"/>
    </row>
    <row r="145" spans="1:8" ht="409.6">
      <c r="A145" s="107" t="s">
        <v>51</v>
      </c>
      <c r="B145" s="370"/>
      <c r="C145" s="370"/>
      <c r="D145" s="370"/>
      <c r="E145" s="370"/>
      <c r="F145" s="370"/>
      <c r="G145" s="370"/>
    </row>
    <row r="146" spans="1:8" ht="409.6">
      <c r="A146" s="369" t="str">
        <f>(A104)</f>
        <v>Porcentaje de asistencia a eventos o reuniones en materia al que sea comisionado uno o más servidores públicos de la DGESOPLJ.</v>
      </c>
      <c r="B146" s="369"/>
      <c r="C146" s="369"/>
      <c r="D146" s="369"/>
      <c r="E146" s="369"/>
      <c r="F146" s="369"/>
      <c r="G146" s="369"/>
    </row>
    <row r="147" spans="1:8" ht="409.6">
      <c r="A147" s="107" t="s">
        <v>51</v>
      </c>
      <c r="B147" s="370"/>
      <c r="C147" s="370"/>
      <c r="D147" s="370"/>
      <c r="E147" s="370"/>
      <c r="F147" s="370"/>
      <c r="G147" s="370"/>
    </row>
    <row r="148" spans="1:8" ht="409.6">
      <c r="A148" s="369" t="str">
        <f>(A110)</f>
        <v>Porcentaje de asistencia de un representante del INAI, con nivel mínimo de Dirección hasta algunos integrantes del Pleno del INAI, a las sesiones de la Comisión Ordinaria de Transparencia y Anticorrupción de la Cámara de Diputados; así como a la de Anticorrupción y Participación Ciudadana y Estudios legislativos, Segunda, ambas de la Cámara de Senadores.</v>
      </c>
      <c r="B148" s="369"/>
      <c r="C148" s="369"/>
      <c r="D148" s="369"/>
      <c r="E148" s="369"/>
      <c r="F148" s="369"/>
      <c r="G148" s="369"/>
    </row>
    <row r="149" spans="1:8" ht="409.6">
      <c r="A149" s="107" t="s">
        <v>51</v>
      </c>
      <c r="B149" s="370"/>
      <c r="C149" s="370"/>
      <c r="D149" s="370"/>
      <c r="E149" s="370"/>
      <c r="F149" s="370"/>
      <c r="G149" s="370"/>
    </row>
    <row r="150" spans="1:8" ht="409.6">
      <c r="A150" s="369" t="str">
        <f>(A116)</f>
        <v>Porcentaje de acciones de sensibilización facilitadas de los Programas de Políticas de Acceso a la Información, Transparencia Proactiva, Gobierno Abierto,  y tramitadas en materia de protección de datos personales y gestión documental.</v>
      </c>
      <c r="B150" s="369"/>
      <c r="C150" s="369"/>
      <c r="D150" s="369"/>
      <c r="E150" s="369"/>
      <c r="F150" s="369"/>
      <c r="G150" s="369"/>
    </row>
    <row r="151" spans="1:8" ht="36" customHeight="1">
      <c r="A151" s="107" t="s">
        <v>51</v>
      </c>
      <c r="B151" s="370" t="s">
        <v>870</v>
      </c>
      <c r="C151" s="370"/>
      <c r="D151" s="370"/>
      <c r="E151" s="370"/>
      <c r="F151" s="370"/>
      <c r="G151" s="370"/>
    </row>
    <row r="152" spans="1:8" ht="409.6">
      <c r="A152" s="369" t="str">
        <f>(A122)</f>
        <v>Porcentaje de asesorías y consultas facilitadas y tramitadas en materia de los Programas de Políticas de Acceso a la Información, Transparencia Proactiva y Gobierno Abierto, protección de datos personales y gestión documental.</v>
      </c>
      <c r="B152" s="369"/>
      <c r="C152" s="369"/>
      <c r="D152" s="369"/>
      <c r="E152" s="369"/>
      <c r="F152" s="369"/>
      <c r="G152" s="369"/>
    </row>
    <row r="153" spans="1:8" ht="409.6">
      <c r="A153" s="107" t="s">
        <v>51</v>
      </c>
      <c r="B153" s="370"/>
      <c r="C153" s="370"/>
      <c r="D153" s="370"/>
      <c r="E153" s="370"/>
      <c r="F153" s="370"/>
      <c r="G153" s="370"/>
    </row>
    <row r="154" spans="1:8" ht="409.6">
      <c r="A154" s="391"/>
      <c r="B154" s="391"/>
      <c r="C154" s="391"/>
      <c r="D154" s="391"/>
      <c r="E154" s="391"/>
      <c r="F154" s="391"/>
      <c r="G154" s="391"/>
    </row>
    <row r="155" spans="1:8" ht="409.6">
      <c r="A155" s="371" t="s">
        <v>36</v>
      </c>
      <c r="B155" s="371"/>
      <c r="C155" s="371"/>
      <c r="D155" s="371"/>
      <c r="E155" s="371"/>
      <c r="F155" s="371"/>
      <c r="G155" s="371"/>
    </row>
    <row r="156" spans="1:8" ht="409.6">
      <c r="A156" s="369" t="s">
        <v>194</v>
      </c>
      <c r="B156" s="369"/>
      <c r="C156" s="369"/>
      <c r="D156" s="369"/>
      <c r="E156" s="369"/>
      <c r="F156" s="369"/>
      <c r="G156" s="369"/>
    </row>
    <row r="157" spans="1:8" ht="409.6">
      <c r="A157" s="391"/>
      <c r="B157" s="391"/>
      <c r="C157" s="391"/>
      <c r="D157" s="391"/>
      <c r="E157" s="391"/>
      <c r="F157" s="391"/>
      <c r="G157" s="391"/>
    </row>
    <row r="158" spans="1:8" ht="409.6">
      <c r="A158" s="371" t="s">
        <v>56</v>
      </c>
      <c r="B158" s="371"/>
      <c r="C158" s="371"/>
      <c r="D158" s="371"/>
      <c r="E158" s="371"/>
      <c r="F158" s="371"/>
      <c r="G158" s="371"/>
    </row>
    <row r="159" spans="1:8" ht="409.6">
      <c r="A159" s="369" t="s">
        <v>667</v>
      </c>
      <c r="B159" s="369"/>
      <c r="C159" s="369"/>
      <c r="D159" s="369"/>
      <c r="E159" s="369"/>
      <c r="F159" s="369"/>
      <c r="G159" s="369"/>
    </row>
    <row r="160" spans="1:8" s="108" customFormat="1" ht="66" customHeight="1">
      <c r="A160" s="107" t="s">
        <v>51</v>
      </c>
      <c r="B160" s="370" t="s">
        <v>666</v>
      </c>
      <c r="C160" s="370"/>
      <c r="D160" s="370"/>
      <c r="E160" s="370"/>
      <c r="F160" s="370"/>
      <c r="G160" s="370"/>
      <c r="H160" s="109"/>
    </row>
    <row r="161" spans="1:7" ht="409.6">
      <c r="A161" s="369" t="s">
        <v>665</v>
      </c>
      <c r="B161" s="369"/>
      <c r="C161" s="369"/>
      <c r="D161" s="369"/>
      <c r="E161" s="369"/>
      <c r="F161" s="369"/>
      <c r="G161" s="369"/>
    </row>
    <row r="162" spans="1:7" ht="33.75" customHeight="1">
      <c r="A162" s="107" t="s">
        <v>51</v>
      </c>
      <c r="B162" s="370" t="s">
        <v>664</v>
      </c>
      <c r="C162" s="370"/>
      <c r="D162" s="370"/>
      <c r="E162" s="370"/>
      <c r="F162" s="370"/>
      <c r="G162" s="370"/>
    </row>
    <row r="163" spans="1:7" ht="409.6">
      <c r="A163" s="369" t="s">
        <v>663</v>
      </c>
      <c r="B163" s="369"/>
      <c r="C163" s="369"/>
      <c r="D163" s="369"/>
      <c r="E163" s="369"/>
      <c r="F163" s="369"/>
      <c r="G163" s="369"/>
    </row>
    <row r="164" spans="1:7" ht="33.75" customHeight="1">
      <c r="A164" s="107" t="s">
        <v>51</v>
      </c>
      <c r="B164" s="370" t="s">
        <v>662</v>
      </c>
      <c r="C164" s="370"/>
      <c r="D164" s="370"/>
      <c r="E164" s="370"/>
      <c r="F164" s="370"/>
      <c r="G164" s="370"/>
    </row>
    <row r="165" spans="1:7" ht="409.6">
      <c r="A165" s="369" t="s">
        <v>661</v>
      </c>
      <c r="B165" s="369"/>
      <c r="C165" s="369"/>
      <c r="D165" s="369"/>
      <c r="E165" s="369"/>
      <c r="F165" s="369"/>
      <c r="G165" s="369"/>
    </row>
    <row r="166" spans="1:7" ht="33.75" customHeight="1">
      <c r="A166" s="107" t="s">
        <v>51</v>
      </c>
      <c r="B166" s="370" t="s">
        <v>660</v>
      </c>
      <c r="C166" s="370"/>
      <c r="D166" s="370"/>
      <c r="E166" s="370"/>
      <c r="F166" s="370"/>
      <c r="G166" s="370"/>
    </row>
    <row r="167" spans="1:7" ht="409.6">
      <c r="A167" s="369" t="s">
        <v>659</v>
      </c>
      <c r="B167" s="369"/>
      <c r="C167" s="369"/>
      <c r="D167" s="369"/>
      <c r="E167" s="369"/>
      <c r="F167" s="369"/>
      <c r="G167" s="369"/>
    </row>
    <row r="168" spans="1:7" ht="33.75" customHeight="1">
      <c r="A168" s="107" t="s">
        <v>51</v>
      </c>
      <c r="B168" s="370" t="s">
        <v>658</v>
      </c>
      <c r="C168" s="370"/>
      <c r="D168" s="370"/>
      <c r="E168" s="370"/>
      <c r="F168" s="370"/>
      <c r="G168" s="370"/>
    </row>
    <row r="169" spans="1:7" ht="409.6">
      <c r="A169" s="369" t="s">
        <v>657</v>
      </c>
      <c r="B169" s="369"/>
      <c r="C169" s="369"/>
      <c r="D169" s="369"/>
      <c r="E169" s="369"/>
      <c r="F169" s="369"/>
      <c r="G169" s="369"/>
    </row>
    <row r="170" spans="1:7" ht="33.75" customHeight="1">
      <c r="A170" s="107" t="s">
        <v>51</v>
      </c>
      <c r="B170" s="370" t="s">
        <v>656</v>
      </c>
      <c r="C170" s="370"/>
      <c r="D170" s="370"/>
      <c r="E170" s="370"/>
      <c r="F170" s="370"/>
      <c r="G170" s="370"/>
    </row>
    <row r="171" spans="1:7" ht="409.6">
      <c r="A171" s="369" t="s">
        <v>655</v>
      </c>
      <c r="B171" s="369"/>
      <c r="C171" s="369"/>
      <c r="D171" s="369"/>
      <c r="E171" s="369"/>
      <c r="F171" s="369"/>
      <c r="G171" s="369"/>
    </row>
    <row r="172" spans="1:7" ht="33.75" customHeight="1">
      <c r="A172" s="107" t="s">
        <v>51</v>
      </c>
      <c r="B172" s="370" t="s">
        <v>643</v>
      </c>
      <c r="C172" s="370"/>
      <c r="D172" s="370"/>
      <c r="E172" s="370"/>
      <c r="F172" s="370"/>
      <c r="G172" s="370"/>
    </row>
    <row r="173" spans="1:7" ht="409.6">
      <c r="A173" s="369" t="s">
        <v>654</v>
      </c>
      <c r="B173" s="369"/>
      <c r="C173" s="369"/>
      <c r="D173" s="369"/>
      <c r="E173" s="369"/>
      <c r="F173" s="369"/>
      <c r="G173" s="369"/>
    </row>
    <row r="174" spans="1:7" ht="33.75" customHeight="1">
      <c r="A174" s="107" t="s">
        <v>51</v>
      </c>
      <c r="B174" s="370" t="s">
        <v>653</v>
      </c>
      <c r="C174" s="370"/>
      <c r="D174" s="370"/>
      <c r="E174" s="370"/>
      <c r="F174" s="370"/>
      <c r="G174" s="370"/>
    </row>
    <row r="175" spans="1:7" ht="409.6">
      <c r="A175" s="369" t="s">
        <v>652</v>
      </c>
      <c r="B175" s="369"/>
      <c r="C175" s="369"/>
      <c r="D175" s="369"/>
      <c r="E175" s="369"/>
      <c r="F175" s="369"/>
      <c r="G175" s="369"/>
    </row>
    <row r="176" spans="1:7" ht="33.75" customHeight="1">
      <c r="A176" s="107" t="s">
        <v>51</v>
      </c>
      <c r="B176" s="370" t="s">
        <v>651</v>
      </c>
      <c r="C176" s="370"/>
      <c r="D176" s="370"/>
      <c r="E176" s="370"/>
      <c r="F176" s="370"/>
      <c r="G176" s="370"/>
    </row>
    <row r="177" spans="1:7" ht="409.6">
      <c r="A177" s="369" t="s">
        <v>650</v>
      </c>
      <c r="B177" s="369"/>
      <c r="C177" s="369"/>
      <c r="D177" s="369"/>
      <c r="E177" s="369"/>
      <c r="F177" s="369"/>
      <c r="G177" s="369"/>
    </row>
    <row r="178" spans="1:7" ht="33.75" customHeight="1">
      <c r="A178" s="107" t="s">
        <v>51</v>
      </c>
      <c r="B178" s="370" t="s">
        <v>649</v>
      </c>
      <c r="C178" s="370"/>
      <c r="D178" s="370"/>
      <c r="E178" s="370"/>
      <c r="F178" s="370"/>
      <c r="G178" s="370"/>
    </row>
    <row r="179" spans="1:7" ht="409.6">
      <c r="A179" s="369" t="s">
        <v>648</v>
      </c>
      <c r="B179" s="369"/>
      <c r="C179" s="369"/>
      <c r="D179" s="369"/>
      <c r="E179" s="369"/>
      <c r="F179" s="369"/>
      <c r="G179" s="369"/>
    </row>
    <row r="180" spans="1:7" ht="33.75" customHeight="1">
      <c r="A180" s="107" t="s">
        <v>51</v>
      </c>
      <c r="B180" s="370" t="s">
        <v>647</v>
      </c>
      <c r="C180" s="370"/>
      <c r="D180" s="370"/>
      <c r="E180" s="370"/>
      <c r="F180" s="370"/>
      <c r="G180" s="370"/>
    </row>
    <row r="181" spans="1:7" ht="409.6">
      <c r="A181" s="369" t="s">
        <v>646</v>
      </c>
      <c r="B181" s="369"/>
      <c r="C181" s="369"/>
      <c r="D181" s="369"/>
      <c r="E181" s="369"/>
      <c r="F181" s="369"/>
      <c r="G181" s="369"/>
    </row>
    <row r="182" spans="1:7" ht="33.75" customHeight="1">
      <c r="A182" s="107" t="s">
        <v>51</v>
      </c>
      <c r="B182" s="370" t="s">
        <v>645</v>
      </c>
      <c r="C182" s="370"/>
      <c r="D182" s="370"/>
      <c r="E182" s="370"/>
      <c r="F182" s="370"/>
      <c r="G182" s="370"/>
    </row>
    <row r="183" spans="1:7" ht="409.6">
      <c r="A183" s="369" t="s">
        <v>644</v>
      </c>
      <c r="B183" s="369"/>
      <c r="C183" s="369"/>
      <c r="D183" s="369"/>
      <c r="E183" s="369"/>
      <c r="F183" s="369"/>
      <c r="G183" s="369"/>
    </row>
    <row r="184" spans="1:7" ht="33.75" customHeight="1">
      <c r="A184" s="107" t="s">
        <v>51</v>
      </c>
      <c r="B184" s="370" t="s">
        <v>643</v>
      </c>
      <c r="C184" s="370"/>
      <c r="D184" s="370"/>
      <c r="E184" s="370"/>
      <c r="F184" s="370"/>
      <c r="G184" s="370"/>
    </row>
    <row r="185" spans="1:7" ht="409.6">
      <c r="A185" s="369" t="s">
        <v>642</v>
      </c>
      <c r="B185" s="369"/>
      <c r="C185" s="369"/>
      <c r="D185" s="369"/>
      <c r="E185" s="369"/>
      <c r="F185" s="369"/>
      <c r="G185" s="369"/>
    </row>
    <row r="186" spans="1:7" ht="33.75" customHeight="1">
      <c r="A186" s="107" t="s">
        <v>51</v>
      </c>
      <c r="B186" s="370" t="s">
        <v>641</v>
      </c>
      <c r="C186" s="370"/>
      <c r="D186" s="370"/>
      <c r="E186" s="370"/>
      <c r="F186" s="370"/>
      <c r="G186" s="370"/>
    </row>
    <row r="187" spans="1:7" ht="409.6">
      <c r="A187" s="369" t="s">
        <v>533</v>
      </c>
      <c r="B187" s="369"/>
      <c r="C187" s="369"/>
      <c r="D187" s="369"/>
      <c r="E187" s="369"/>
      <c r="F187" s="369"/>
      <c r="G187" s="369"/>
    </row>
    <row r="188" spans="1:7" ht="33.75" customHeight="1">
      <c r="A188" s="107" t="s">
        <v>51</v>
      </c>
      <c r="B188" s="370" t="s">
        <v>575</v>
      </c>
      <c r="C188" s="370"/>
      <c r="D188" s="370"/>
      <c r="E188" s="370"/>
      <c r="F188" s="370"/>
      <c r="G188" s="370"/>
    </row>
    <row r="189" spans="1:7" ht="409.6">
      <c r="A189" s="369" t="s">
        <v>530</v>
      </c>
      <c r="B189" s="369"/>
      <c r="C189" s="369"/>
      <c r="D189" s="369"/>
      <c r="E189" s="369"/>
      <c r="F189" s="369"/>
      <c r="G189" s="369"/>
    </row>
    <row r="190" spans="1:7" ht="33.75" customHeight="1">
      <c r="A190" s="107" t="s">
        <v>51</v>
      </c>
      <c r="B190" s="370" t="s">
        <v>574</v>
      </c>
      <c r="C190" s="370"/>
      <c r="D190" s="370"/>
      <c r="E190" s="370"/>
      <c r="F190" s="370"/>
      <c r="G190" s="370"/>
    </row>
    <row r="191" spans="1:7" ht="409.6">
      <c r="A191" s="369" t="s">
        <v>640</v>
      </c>
      <c r="B191" s="369"/>
      <c r="C191" s="369"/>
      <c r="D191" s="369"/>
      <c r="E191" s="369"/>
      <c r="F191" s="369"/>
      <c r="G191" s="369"/>
    </row>
    <row r="192" spans="1:7" ht="33.75" customHeight="1">
      <c r="A192" s="107" t="s">
        <v>51</v>
      </c>
      <c r="B192" s="370" t="s">
        <v>639</v>
      </c>
      <c r="C192" s="370"/>
      <c r="D192" s="370"/>
      <c r="E192" s="370"/>
      <c r="F192" s="370"/>
      <c r="G192" s="370"/>
    </row>
    <row r="193" spans="1:7" ht="409.6">
      <c r="A193" s="369" t="s">
        <v>638</v>
      </c>
      <c r="B193" s="369"/>
      <c r="C193" s="369"/>
      <c r="D193" s="369"/>
      <c r="E193" s="369"/>
      <c r="F193" s="369"/>
      <c r="G193" s="369"/>
    </row>
    <row r="194" spans="1:7" ht="33.75" customHeight="1">
      <c r="A194" s="107" t="s">
        <v>51</v>
      </c>
      <c r="B194" s="370" t="s">
        <v>637</v>
      </c>
      <c r="C194" s="370"/>
      <c r="D194" s="370"/>
      <c r="E194" s="370"/>
      <c r="F194" s="370"/>
      <c r="G194" s="370"/>
    </row>
    <row r="195" spans="1:7" ht="409.6">
      <c r="A195" s="369" t="s">
        <v>636</v>
      </c>
      <c r="B195" s="369"/>
      <c r="C195" s="369"/>
      <c r="D195" s="369"/>
      <c r="E195" s="369"/>
      <c r="F195" s="369"/>
      <c r="G195" s="369"/>
    </row>
    <row r="196" spans="1:7" ht="33.75" customHeight="1">
      <c r="A196" s="107" t="s">
        <v>51</v>
      </c>
      <c r="B196" s="370" t="s">
        <v>635</v>
      </c>
      <c r="C196" s="370"/>
      <c r="D196" s="370"/>
      <c r="E196" s="370"/>
      <c r="F196" s="370"/>
      <c r="G196" s="370"/>
    </row>
    <row r="197" spans="1:7" ht="409.6">
      <c r="A197" s="369" t="s">
        <v>634</v>
      </c>
      <c r="B197" s="369"/>
      <c r="C197" s="369"/>
      <c r="D197" s="369"/>
      <c r="E197" s="369"/>
      <c r="F197" s="369"/>
      <c r="G197" s="369"/>
    </row>
    <row r="198" spans="1:7" ht="33.75" customHeight="1">
      <c r="A198" s="107" t="s">
        <v>51</v>
      </c>
      <c r="B198" s="370" t="s">
        <v>633</v>
      </c>
      <c r="C198" s="370"/>
      <c r="D198" s="370"/>
      <c r="E198" s="370"/>
      <c r="F198" s="370"/>
      <c r="G198" s="370"/>
    </row>
    <row r="199" spans="1:7" ht="409.6">
      <c r="A199" s="369" t="s">
        <v>632</v>
      </c>
      <c r="B199" s="369"/>
      <c r="C199" s="369"/>
      <c r="D199" s="369"/>
      <c r="E199" s="369"/>
      <c r="F199" s="369"/>
      <c r="G199" s="369"/>
    </row>
    <row r="200" spans="1:7" ht="33.75" customHeight="1">
      <c r="A200" s="107" t="s">
        <v>51</v>
      </c>
      <c r="B200" s="370" t="s">
        <v>631</v>
      </c>
      <c r="C200" s="370"/>
      <c r="D200" s="370"/>
      <c r="E200" s="370"/>
      <c r="F200" s="370"/>
      <c r="G200" s="370"/>
    </row>
    <row r="201" spans="1:7" ht="409.6">
      <c r="A201" s="369" t="s">
        <v>630</v>
      </c>
      <c r="B201" s="369"/>
      <c r="C201" s="369"/>
      <c r="D201" s="369"/>
      <c r="E201" s="369"/>
      <c r="F201" s="369"/>
      <c r="G201" s="369"/>
    </row>
    <row r="202" spans="1:7" ht="33.75" customHeight="1">
      <c r="A202" s="107" t="s">
        <v>51</v>
      </c>
      <c r="B202" s="370" t="s">
        <v>629</v>
      </c>
      <c r="C202" s="370"/>
      <c r="D202" s="370"/>
      <c r="E202" s="370"/>
      <c r="F202" s="370"/>
      <c r="G202" s="370"/>
    </row>
    <row r="203" spans="1:7" ht="409.6">
      <c r="A203" s="369" t="s">
        <v>628</v>
      </c>
      <c r="B203" s="369"/>
      <c r="C203" s="369"/>
      <c r="D203" s="369"/>
      <c r="E203" s="369"/>
      <c r="F203" s="369"/>
      <c r="G203" s="369"/>
    </row>
    <row r="204" spans="1:7" ht="33.75" customHeight="1">
      <c r="A204" s="107" t="s">
        <v>51</v>
      </c>
      <c r="B204" s="370" t="s">
        <v>627</v>
      </c>
      <c r="C204" s="370"/>
      <c r="D204" s="370"/>
      <c r="E204" s="370"/>
      <c r="F204" s="370"/>
      <c r="G204" s="370"/>
    </row>
    <row r="205" spans="1:7" ht="409.6">
      <c r="A205" s="369" t="s">
        <v>626</v>
      </c>
      <c r="B205" s="369"/>
      <c r="C205" s="369"/>
      <c r="D205" s="369"/>
      <c r="E205" s="369"/>
      <c r="F205" s="369"/>
      <c r="G205" s="369"/>
    </row>
    <row r="206" spans="1:7" ht="33.75" customHeight="1">
      <c r="A206" s="107" t="s">
        <v>51</v>
      </c>
      <c r="B206" s="370" t="s">
        <v>625</v>
      </c>
      <c r="C206" s="370"/>
      <c r="D206" s="370"/>
      <c r="E206" s="370"/>
      <c r="F206" s="370"/>
      <c r="G206" s="370"/>
    </row>
    <row r="207" spans="1:7" ht="409.6">
      <c r="A207" s="369" t="s">
        <v>624</v>
      </c>
      <c r="B207" s="369"/>
      <c r="C207" s="369"/>
      <c r="D207" s="369"/>
      <c r="E207" s="369"/>
      <c r="F207" s="369"/>
      <c r="G207" s="369"/>
    </row>
    <row r="208" spans="1:7" ht="33.75" customHeight="1">
      <c r="A208" s="107" t="s">
        <v>51</v>
      </c>
      <c r="B208" s="370" t="s">
        <v>623</v>
      </c>
      <c r="C208" s="370"/>
      <c r="D208" s="370"/>
      <c r="E208" s="370"/>
      <c r="F208" s="370"/>
      <c r="G208" s="370"/>
    </row>
    <row r="209" spans="1:7" ht="409.6">
      <c r="A209" s="369" t="s">
        <v>622</v>
      </c>
      <c r="B209" s="369"/>
      <c r="C209" s="369"/>
      <c r="D209" s="369"/>
      <c r="E209" s="369"/>
      <c r="F209" s="369"/>
      <c r="G209" s="369"/>
    </row>
    <row r="210" spans="1:7" ht="33.75" customHeight="1">
      <c r="A210" s="107" t="s">
        <v>51</v>
      </c>
      <c r="B210" s="370" t="s">
        <v>621</v>
      </c>
      <c r="C210" s="370"/>
      <c r="D210" s="370"/>
      <c r="E210" s="370"/>
      <c r="F210" s="370"/>
      <c r="G210" s="370"/>
    </row>
    <row r="211" spans="1:7" ht="409.6">
      <c r="A211" s="369" t="s">
        <v>681</v>
      </c>
      <c r="B211" s="369"/>
      <c r="C211" s="369"/>
      <c r="D211" s="369"/>
      <c r="E211" s="369"/>
      <c r="F211" s="369"/>
      <c r="G211" s="369"/>
    </row>
    <row r="212" spans="1:7" ht="31.5" customHeight="1">
      <c r="A212" s="107" t="s">
        <v>51</v>
      </c>
      <c r="B212" s="370" t="s">
        <v>869</v>
      </c>
      <c r="C212" s="370"/>
      <c r="D212" s="370"/>
      <c r="E212" s="370"/>
      <c r="F212" s="370"/>
      <c r="G212" s="370"/>
    </row>
  </sheetData>
  <mergeCells count="213">
    <mergeCell ref="A205:G205"/>
    <mergeCell ref="B206:G206"/>
    <mergeCell ref="A207:G207"/>
    <mergeCell ref="B208:G208"/>
    <mergeCell ref="A209:G209"/>
    <mergeCell ref="B210:G210"/>
    <mergeCell ref="B178:G178"/>
    <mergeCell ref="A179:G179"/>
    <mergeCell ref="B180:G180"/>
    <mergeCell ref="A181:G181"/>
    <mergeCell ref="B200:G200"/>
    <mergeCell ref="A201:G201"/>
    <mergeCell ref="B202:G202"/>
    <mergeCell ref="A203:G203"/>
    <mergeCell ref="B204:G204"/>
    <mergeCell ref="A197:G197"/>
    <mergeCell ref="B198:G198"/>
    <mergeCell ref="A199:G199"/>
    <mergeCell ref="A154:G154"/>
    <mergeCell ref="A155:G155"/>
    <mergeCell ref="A156:G156"/>
    <mergeCell ref="A157:G157"/>
    <mergeCell ref="B194:G194"/>
    <mergeCell ref="A195:G195"/>
    <mergeCell ref="B196:G196"/>
    <mergeCell ref="A173:G173"/>
    <mergeCell ref="B174:G174"/>
    <mergeCell ref="A175:G175"/>
    <mergeCell ref="B188:G188"/>
    <mergeCell ref="A189:G189"/>
    <mergeCell ref="B190:G190"/>
    <mergeCell ref="A191:G191"/>
    <mergeCell ref="B192:G192"/>
    <mergeCell ref="A193:G193"/>
    <mergeCell ref="B182:G182"/>
    <mergeCell ref="A183:G183"/>
    <mergeCell ref="B184:G184"/>
    <mergeCell ref="A185:G185"/>
    <mergeCell ref="B186:G186"/>
    <mergeCell ref="A187:G187"/>
    <mergeCell ref="B176:G176"/>
    <mergeCell ref="A177:G177"/>
    <mergeCell ref="A132:G132"/>
    <mergeCell ref="B133:G133"/>
    <mergeCell ref="A134:G134"/>
    <mergeCell ref="B135:G135"/>
    <mergeCell ref="B170:G170"/>
    <mergeCell ref="A171:G171"/>
    <mergeCell ref="B172:G172"/>
    <mergeCell ref="B149:G149"/>
    <mergeCell ref="A150:G150"/>
    <mergeCell ref="B151:G151"/>
    <mergeCell ref="B164:G164"/>
    <mergeCell ref="A165:G165"/>
    <mergeCell ref="B166:G166"/>
    <mergeCell ref="A167:G167"/>
    <mergeCell ref="B168:G168"/>
    <mergeCell ref="A169:G169"/>
    <mergeCell ref="A158:G158"/>
    <mergeCell ref="A159:G159"/>
    <mergeCell ref="B160:G160"/>
    <mergeCell ref="A161:G161"/>
    <mergeCell ref="B162:G162"/>
    <mergeCell ref="A163:G163"/>
    <mergeCell ref="A152:G152"/>
    <mergeCell ref="B153:G153"/>
    <mergeCell ref="A148:G148"/>
    <mergeCell ref="B127:G127"/>
    <mergeCell ref="A128:G128"/>
    <mergeCell ref="B129:G129"/>
    <mergeCell ref="A105:A109"/>
    <mergeCell ref="B105:B109"/>
    <mergeCell ref="C105:C109"/>
    <mergeCell ref="D105:D109"/>
    <mergeCell ref="E105:E109"/>
    <mergeCell ref="A111:A115"/>
    <mergeCell ref="A142:G142"/>
    <mergeCell ref="B143:G143"/>
    <mergeCell ref="A144:G144"/>
    <mergeCell ref="B145:G145"/>
    <mergeCell ref="A146:G146"/>
    <mergeCell ref="B147:G147"/>
    <mergeCell ref="A136:G136"/>
    <mergeCell ref="B137:G137"/>
    <mergeCell ref="A138:G138"/>
    <mergeCell ref="B139:G139"/>
    <mergeCell ref="A140:G140"/>
    <mergeCell ref="B141:G141"/>
    <mergeCell ref="A130:G130"/>
    <mergeCell ref="B131:G131"/>
    <mergeCell ref="A123:G123"/>
    <mergeCell ref="A124:G124"/>
    <mergeCell ref="B125:G125"/>
    <mergeCell ref="A126:G126"/>
    <mergeCell ref="A93:A97"/>
    <mergeCell ref="B93:B97"/>
    <mergeCell ref="C93:C97"/>
    <mergeCell ref="D93:D97"/>
    <mergeCell ref="E93:E97"/>
    <mergeCell ref="A99:A103"/>
    <mergeCell ref="B111:B115"/>
    <mergeCell ref="C111:C115"/>
    <mergeCell ref="D111:D115"/>
    <mergeCell ref="E111:E115"/>
    <mergeCell ref="A117:A121"/>
    <mergeCell ref="B117:B121"/>
    <mergeCell ref="C117:C121"/>
    <mergeCell ref="D117:D121"/>
    <mergeCell ref="E117:E121"/>
    <mergeCell ref="B99:B103"/>
    <mergeCell ref="C99:C103"/>
    <mergeCell ref="D99:D103"/>
    <mergeCell ref="E99:E103"/>
    <mergeCell ref="A81:A85"/>
    <mergeCell ref="B81:B85"/>
    <mergeCell ref="C81:C85"/>
    <mergeCell ref="D81:D85"/>
    <mergeCell ref="E81:E85"/>
    <mergeCell ref="A87:A91"/>
    <mergeCell ref="A55:G55"/>
    <mergeCell ref="A56:E56"/>
    <mergeCell ref="F56:G56"/>
    <mergeCell ref="A57:A61"/>
    <mergeCell ref="B57:B61"/>
    <mergeCell ref="C57:C61"/>
    <mergeCell ref="B87:B91"/>
    <mergeCell ref="C87:C91"/>
    <mergeCell ref="D87:D91"/>
    <mergeCell ref="E87:E91"/>
    <mergeCell ref="A69:A73"/>
    <mergeCell ref="B69:B73"/>
    <mergeCell ref="C69:C73"/>
    <mergeCell ref="D69:D73"/>
    <mergeCell ref="E69:E73"/>
    <mergeCell ref="A75:A79"/>
    <mergeCell ref="D57:D61"/>
    <mergeCell ref="E57:E61"/>
    <mergeCell ref="A63:A67"/>
    <mergeCell ref="B63:B67"/>
    <mergeCell ref="C63:C67"/>
    <mergeCell ref="D63:D67"/>
    <mergeCell ref="E63:E67"/>
    <mergeCell ref="B75:B79"/>
    <mergeCell ref="C75:C79"/>
    <mergeCell ref="D75:D79"/>
    <mergeCell ref="E75:E79"/>
    <mergeCell ref="A23:B23"/>
    <mergeCell ref="C23:D23"/>
    <mergeCell ref="A24:G24"/>
    <mergeCell ref="A33:G33"/>
    <mergeCell ref="A34:E34"/>
    <mergeCell ref="F34:G34"/>
    <mergeCell ref="A35:A39"/>
    <mergeCell ref="B35:B39"/>
    <mergeCell ref="C35:C39"/>
    <mergeCell ref="B212:G212"/>
    <mergeCell ref="A1:C1"/>
    <mergeCell ref="D1:G1"/>
    <mergeCell ref="A2:G2"/>
    <mergeCell ref="A3:G3"/>
    <mergeCell ref="A4:C4"/>
    <mergeCell ref="D4:G4"/>
    <mergeCell ref="A14:G14"/>
    <mergeCell ref="A15:B15"/>
    <mergeCell ref="C15:G15"/>
    <mergeCell ref="A16:B16"/>
    <mergeCell ref="C16:G16"/>
    <mergeCell ref="A17:B17"/>
    <mergeCell ref="C17:G17"/>
    <mergeCell ref="A42:E42"/>
    <mergeCell ref="F42:G42"/>
    <mergeCell ref="D35:D39"/>
    <mergeCell ref="E35:E39"/>
    <mergeCell ref="A41:G41"/>
    <mergeCell ref="A43:A47"/>
    <mergeCell ref="B43:B47"/>
    <mergeCell ref="C43:C47"/>
    <mergeCell ref="D43:D47"/>
    <mergeCell ref="E43:E47"/>
    <mergeCell ref="A5:C5"/>
    <mergeCell ref="D5:G5"/>
    <mergeCell ref="A6:C6"/>
    <mergeCell ref="D6:G6"/>
    <mergeCell ref="A7:C7"/>
    <mergeCell ref="D7:G7"/>
    <mergeCell ref="A18:B18"/>
    <mergeCell ref="C18:G18"/>
    <mergeCell ref="A211:G211"/>
    <mergeCell ref="A25:G25"/>
    <mergeCell ref="A26:E26"/>
    <mergeCell ref="F26:G26"/>
    <mergeCell ref="A27:A31"/>
    <mergeCell ref="B27:B31"/>
    <mergeCell ref="C27:C31"/>
    <mergeCell ref="D27:D31"/>
    <mergeCell ref="E27:E31"/>
    <mergeCell ref="A49:A53"/>
    <mergeCell ref="B49:B53"/>
    <mergeCell ref="C49:C53"/>
    <mergeCell ref="D49:D53"/>
    <mergeCell ref="E49:E53"/>
    <mergeCell ref="A22:B22"/>
    <mergeCell ref="C22:D22"/>
    <mergeCell ref="A8:G8"/>
    <mergeCell ref="A9:G9"/>
    <mergeCell ref="A10:G10"/>
    <mergeCell ref="A11:G11"/>
    <mergeCell ref="A12:G12"/>
    <mergeCell ref="A13:G13"/>
    <mergeCell ref="A19:G19"/>
    <mergeCell ref="A20:B21"/>
    <mergeCell ref="C20:D20"/>
    <mergeCell ref="C21:D21"/>
  </mergeCells>
  <conditionalFormatting sqref="D40">
    <cfRule type="cellIs" dxfId="13" priority="3" operator="equal">
      <formula>"Seleccionar"</formula>
    </cfRule>
  </conditionalFormatting>
  <conditionalFormatting sqref="D48">
    <cfRule type="cellIs" dxfId="12" priority="2" operator="equal">
      <formula>"Seleccionar"</formula>
    </cfRule>
  </conditionalFormatting>
  <conditionalFormatting sqref="D54">
    <cfRule type="cellIs" dxfId="11"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249977111117893"/>
  </sheetPr>
  <dimension ref="A1:H168"/>
  <sheetViews>
    <sheetView showGridLines="0" zoomScale="70" zoomScaleNormal="70" workbookViewId="0">
      <selection activeCell="A13" sqref="A13:G13"/>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105</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744</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106</v>
      </c>
      <c r="B11" s="306"/>
      <c r="C11" s="306"/>
      <c r="D11" s="306"/>
      <c r="E11" s="306"/>
      <c r="F11" s="306"/>
      <c r="G11" s="306"/>
    </row>
    <row r="12" spans="1:8">
      <c r="A12" s="306" t="s">
        <v>47</v>
      </c>
      <c r="B12" s="306"/>
      <c r="C12" s="306"/>
      <c r="D12" s="306"/>
      <c r="E12" s="306"/>
      <c r="F12" s="306"/>
      <c r="G12" s="306"/>
    </row>
    <row r="13" spans="1:8">
      <c r="A13" s="306" t="s">
        <v>107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68" t="s">
        <v>13</v>
      </c>
      <c r="F20" s="168" t="s">
        <v>14</v>
      </c>
      <c r="G20" s="48" t="s">
        <v>15</v>
      </c>
    </row>
    <row r="21" spans="1:7">
      <c r="A21" s="307"/>
      <c r="B21" s="308"/>
      <c r="C21" s="311" t="s">
        <v>16</v>
      </c>
      <c r="D21" s="312"/>
      <c r="E21" s="169" t="s">
        <v>16</v>
      </c>
      <c r="F21" s="169" t="s">
        <v>16</v>
      </c>
      <c r="G21" s="49"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71" t="s">
        <v>26</v>
      </c>
      <c r="G27" s="42">
        <v>1</v>
      </c>
    </row>
    <row r="28" spans="1:7">
      <c r="A28" s="267"/>
      <c r="B28" s="267"/>
      <c r="C28" s="267"/>
      <c r="D28" s="267"/>
      <c r="E28" s="267"/>
      <c r="F28" s="21" t="s">
        <v>34</v>
      </c>
      <c r="G28" s="43">
        <v>1</v>
      </c>
    </row>
    <row r="29" spans="1:7">
      <c r="A29" s="267"/>
      <c r="B29" s="267"/>
      <c r="C29" s="267"/>
      <c r="D29" s="267"/>
      <c r="E29" s="267"/>
      <c r="F29" s="171" t="s">
        <v>27</v>
      </c>
      <c r="G29" s="42">
        <v>1</v>
      </c>
    </row>
    <row r="30" spans="1:7">
      <c r="A30" s="267"/>
      <c r="B30" s="267"/>
      <c r="C30" s="267"/>
      <c r="D30" s="267"/>
      <c r="E30" s="267"/>
      <c r="F30" s="21" t="s">
        <v>35</v>
      </c>
      <c r="G30" s="42">
        <v>1</v>
      </c>
    </row>
    <row r="31" spans="1:7">
      <c r="A31" s="267"/>
      <c r="B31" s="267"/>
      <c r="C31" s="267"/>
      <c r="D31" s="267"/>
      <c r="E31" s="267"/>
      <c r="F31" s="171" t="s">
        <v>28</v>
      </c>
      <c r="G31" s="42">
        <v>1.1200000000000001</v>
      </c>
    </row>
    <row r="32" spans="1:7" ht="165">
      <c r="A32" s="163" t="s">
        <v>108</v>
      </c>
      <c r="B32" s="163" t="s">
        <v>109</v>
      </c>
      <c r="C32" s="163" t="s">
        <v>110</v>
      </c>
      <c r="D32" s="163" t="s">
        <v>61</v>
      </c>
      <c r="E32" s="163" t="s">
        <v>62</v>
      </c>
      <c r="F32" s="171" t="s">
        <v>39</v>
      </c>
      <c r="G32" s="42">
        <f>(G31/G28)*100</f>
        <v>112.00000000000001</v>
      </c>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167" t="s">
        <v>26</v>
      </c>
      <c r="G35" s="42">
        <v>70</v>
      </c>
    </row>
    <row r="36" spans="1:8">
      <c r="A36" s="267"/>
      <c r="B36" s="267"/>
      <c r="C36" s="267"/>
      <c r="D36" s="267"/>
      <c r="E36" s="267"/>
      <c r="F36" s="7" t="s">
        <v>34</v>
      </c>
      <c r="G36" s="33">
        <v>70</v>
      </c>
    </row>
    <row r="37" spans="1:8">
      <c r="A37" s="267"/>
      <c r="B37" s="267"/>
      <c r="C37" s="267"/>
      <c r="D37" s="267"/>
      <c r="E37" s="267"/>
      <c r="F37" s="7" t="s">
        <v>27</v>
      </c>
      <c r="G37" s="42">
        <v>70</v>
      </c>
    </row>
    <row r="38" spans="1:8" ht="409.6">
      <c r="A38" s="267"/>
      <c r="B38" s="267"/>
      <c r="C38" s="267"/>
      <c r="D38" s="267"/>
      <c r="E38" s="267"/>
      <c r="F38" s="7" t="s">
        <v>35</v>
      </c>
      <c r="G38" s="42">
        <v>70</v>
      </c>
    </row>
    <row r="39" spans="1:8" ht="409.6">
      <c r="A39" s="267"/>
      <c r="B39" s="267"/>
      <c r="C39" s="267"/>
      <c r="D39" s="267"/>
      <c r="E39" s="267"/>
      <c r="F39" s="7" t="s">
        <v>28</v>
      </c>
      <c r="G39" s="42">
        <v>70</v>
      </c>
    </row>
    <row r="40" spans="1:8" s="23" customFormat="1" ht="165">
      <c r="A40" s="163" t="s">
        <v>724</v>
      </c>
      <c r="B40" s="163" t="s">
        <v>743</v>
      </c>
      <c r="C40" s="50" t="s">
        <v>742</v>
      </c>
      <c r="D40" s="50" t="s">
        <v>64</v>
      </c>
      <c r="E40" s="51" t="s">
        <v>63</v>
      </c>
      <c r="F40" s="21" t="s">
        <v>37</v>
      </c>
      <c r="G40" s="185">
        <f>(G39/G36)*100</f>
        <v>100</v>
      </c>
      <c r="H40" s="22"/>
    </row>
    <row r="41" spans="1:8" ht="409.6">
      <c r="A41" s="303" t="s">
        <v>41</v>
      </c>
      <c r="B41" s="303"/>
      <c r="C41" s="303"/>
      <c r="D41" s="303"/>
      <c r="E41" s="303"/>
      <c r="F41" s="303"/>
      <c r="G41" s="303"/>
    </row>
    <row r="42" spans="1:8" ht="409.6">
      <c r="A42" s="303" t="s">
        <v>20</v>
      </c>
      <c r="B42" s="303"/>
      <c r="C42" s="303"/>
      <c r="D42" s="303"/>
      <c r="E42" s="303"/>
      <c r="F42" s="303" t="s">
        <v>21</v>
      </c>
      <c r="G42" s="303"/>
    </row>
    <row r="43" spans="1:8" ht="409.6">
      <c r="A43" s="267" t="s">
        <v>22</v>
      </c>
      <c r="B43" s="267" t="s">
        <v>23</v>
      </c>
      <c r="C43" s="267" t="s">
        <v>30</v>
      </c>
      <c r="D43" s="267" t="s">
        <v>24</v>
      </c>
      <c r="E43" s="267" t="s">
        <v>25</v>
      </c>
      <c r="F43" s="7" t="s">
        <v>26</v>
      </c>
      <c r="G43" s="43">
        <v>1</v>
      </c>
    </row>
    <row r="44" spans="1:8" ht="409.6">
      <c r="A44" s="267"/>
      <c r="B44" s="267"/>
      <c r="C44" s="267"/>
      <c r="D44" s="267"/>
      <c r="E44" s="267"/>
      <c r="F44" s="7" t="s">
        <v>34</v>
      </c>
      <c r="G44" s="44">
        <v>1</v>
      </c>
    </row>
    <row r="45" spans="1:8" ht="409.6">
      <c r="A45" s="267"/>
      <c r="B45" s="267"/>
      <c r="C45" s="267"/>
      <c r="D45" s="267"/>
      <c r="E45" s="267"/>
      <c r="F45" s="7" t="s">
        <v>27</v>
      </c>
      <c r="G45" s="43">
        <v>1</v>
      </c>
    </row>
    <row r="46" spans="1:8" ht="409.6">
      <c r="A46" s="267"/>
      <c r="B46" s="267"/>
      <c r="C46" s="267"/>
      <c r="D46" s="267"/>
      <c r="E46" s="267"/>
      <c r="F46" s="7" t="s">
        <v>35</v>
      </c>
      <c r="G46" s="43">
        <v>1</v>
      </c>
    </row>
    <row r="47" spans="1:8" ht="409.6">
      <c r="A47" s="267"/>
      <c r="B47" s="267"/>
      <c r="C47" s="267"/>
      <c r="D47" s="267"/>
      <c r="E47" s="267"/>
      <c r="F47" s="7" t="s">
        <v>28</v>
      </c>
      <c r="G47" s="43">
        <v>1</v>
      </c>
    </row>
    <row r="48" spans="1:8" s="23" customFormat="1" ht="198">
      <c r="A48" s="163" t="s">
        <v>718</v>
      </c>
      <c r="B48" s="163" t="s">
        <v>741</v>
      </c>
      <c r="C48" s="50" t="s">
        <v>740</v>
      </c>
      <c r="D48" s="50" t="s">
        <v>71</v>
      </c>
      <c r="E48" s="163" t="s">
        <v>68</v>
      </c>
      <c r="F48" s="21" t="s">
        <v>37</v>
      </c>
      <c r="G48" s="43">
        <f>(G47/G44)*100</f>
        <v>100</v>
      </c>
      <c r="H48" s="22"/>
    </row>
    <row r="49" spans="1:8" ht="409.6">
      <c r="A49" s="267" t="s">
        <v>22</v>
      </c>
      <c r="B49" s="267" t="s">
        <v>23</v>
      </c>
      <c r="C49" s="267" t="s">
        <v>30</v>
      </c>
      <c r="D49" s="267" t="s">
        <v>24</v>
      </c>
      <c r="E49" s="267" t="s">
        <v>25</v>
      </c>
      <c r="F49" s="7" t="s">
        <v>26</v>
      </c>
      <c r="G49" s="44">
        <v>70</v>
      </c>
    </row>
    <row r="50" spans="1:8" ht="409.6">
      <c r="A50" s="267"/>
      <c r="B50" s="267"/>
      <c r="C50" s="267"/>
      <c r="D50" s="267"/>
      <c r="E50" s="267"/>
      <c r="F50" s="7" t="s">
        <v>34</v>
      </c>
      <c r="G50" s="44">
        <v>70</v>
      </c>
    </row>
    <row r="51" spans="1:8" ht="409.6">
      <c r="A51" s="267"/>
      <c r="B51" s="267"/>
      <c r="C51" s="267"/>
      <c r="D51" s="267"/>
      <c r="E51" s="267"/>
      <c r="F51" s="7" t="s">
        <v>27</v>
      </c>
      <c r="G51" s="43">
        <v>70</v>
      </c>
    </row>
    <row r="52" spans="1:8" ht="409.6">
      <c r="A52" s="267"/>
      <c r="B52" s="267"/>
      <c r="C52" s="267"/>
      <c r="D52" s="267"/>
      <c r="E52" s="267"/>
      <c r="F52" s="7" t="s">
        <v>35</v>
      </c>
      <c r="G52" s="43">
        <v>70</v>
      </c>
    </row>
    <row r="53" spans="1:8" ht="409.6">
      <c r="A53" s="267"/>
      <c r="B53" s="267"/>
      <c r="C53" s="267"/>
      <c r="D53" s="267"/>
      <c r="E53" s="267"/>
      <c r="F53" s="7" t="s">
        <v>28</v>
      </c>
      <c r="G53" s="43">
        <v>70</v>
      </c>
    </row>
    <row r="54" spans="1:8" s="23" customFormat="1" ht="115.5">
      <c r="A54" s="163" t="s">
        <v>716</v>
      </c>
      <c r="B54" s="163" t="s">
        <v>739</v>
      </c>
      <c r="C54" s="52" t="s">
        <v>738</v>
      </c>
      <c r="D54" s="50" t="s">
        <v>64</v>
      </c>
      <c r="E54" s="51" t="s">
        <v>68</v>
      </c>
      <c r="F54" s="21" t="s">
        <v>37</v>
      </c>
      <c r="G54" s="85">
        <f>(G53/G50)*100</f>
        <v>100</v>
      </c>
      <c r="H54" s="22"/>
    </row>
    <row r="55" spans="1:8" ht="409.6">
      <c r="A55" s="303" t="s">
        <v>42</v>
      </c>
      <c r="B55" s="303"/>
      <c r="C55" s="303"/>
      <c r="D55" s="303"/>
      <c r="E55" s="303"/>
      <c r="F55" s="303"/>
      <c r="G55" s="303"/>
    </row>
    <row r="56" spans="1:8" ht="409.6">
      <c r="A56" s="303" t="s">
        <v>20</v>
      </c>
      <c r="B56" s="303"/>
      <c r="C56" s="303"/>
      <c r="D56" s="303"/>
      <c r="E56" s="303"/>
      <c r="F56" s="303" t="s">
        <v>21</v>
      </c>
      <c r="G56" s="303"/>
    </row>
    <row r="57" spans="1:8" ht="409.6">
      <c r="A57" s="267" t="s">
        <v>22</v>
      </c>
      <c r="B57" s="267" t="s">
        <v>23</v>
      </c>
      <c r="C57" s="267" t="s">
        <v>30</v>
      </c>
      <c r="D57" s="267" t="s">
        <v>24</v>
      </c>
      <c r="E57" s="267" t="s">
        <v>25</v>
      </c>
      <c r="F57" s="7" t="s">
        <v>26</v>
      </c>
      <c r="G57" s="43">
        <v>100</v>
      </c>
    </row>
    <row r="58" spans="1:8" ht="409.6">
      <c r="A58" s="267"/>
      <c r="B58" s="267"/>
      <c r="C58" s="267"/>
      <c r="D58" s="267"/>
      <c r="E58" s="267"/>
      <c r="F58" s="7" t="s">
        <v>34</v>
      </c>
      <c r="G58" s="44">
        <v>100</v>
      </c>
    </row>
    <row r="59" spans="1:8" ht="409.6">
      <c r="A59" s="267"/>
      <c r="B59" s="267"/>
      <c r="C59" s="267"/>
      <c r="D59" s="267"/>
      <c r="E59" s="267"/>
      <c r="F59" s="7" t="s">
        <v>27</v>
      </c>
      <c r="G59" s="43">
        <v>100</v>
      </c>
    </row>
    <row r="60" spans="1:8" ht="409.6">
      <c r="A60" s="267"/>
      <c r="B60" s="267"/>
      <c r="C60" s="267"/>
      <c r="D60" s="267"/>
      <c r="E60" s="267"/>
      <c r="F60" s="7" t="s">
        <v>35</v>
      </c>
      <c r="G60" s="43">
        <v>100</v>
      </c>
    </row>
    <row r="61" spans="1:8" ht="409.6">
      <c r="A61" s="267"/>
      <c r="B61" s="267"/>
      <c r="C61" s="267"/>
      <c r="D61" s="267"/>
      <c r="E61" s="267"/>
      <c r="F61" s="7" t="s">
        <v>28</v>
      </c>
      <c r="G61" s="43">
        <v>100</v>
      </c>
    </row>
    <row r="62" spans="1:8" s="23" customFormat="1" ht="148.5">
      <c r="A62" s="163" t="s">
        <v>712</v>
      </c>
      <c r="B62" s="163" t="s">
        <v>737</v>
      </c>
      <c r="C62" s="52" t="s">
        <v>736</v>
      </c>
      <c r="D62" s="163" t="s">
        <v>64</v>
      </c>
      <c r="E62" s="51" t="s">
        <v>65</v>
      </c>
      <c r="F62" s="21" t="s">
        <v>37</v>
      </c>
      <c r="G62" s="43">
        <f>(G61/G58)*100</f>
        <v>100</v>
      </c>
      <c r="H62" s="22"/>
    </row>
    <row r="63" spans="1:8" ht="409.6">
      <c r="A63" s="267" t="s">
        <v>22</v>
      </c>
      <c r="B63" s="267" t="s">
        <v>23</v>
      </c>
      <c r="C63" s="267" t="s">
        <v>30</v>
      </c>
      <c r="D63" s="267" t="s">
        <v>24</v>
      </c>
      <c r="E63" s="267" t="s">
        <v>25</v>
      </c>
      <c r="F63" s="7" t="s">
        <v>26</v>
      </c>
      <c r="G63" s="43">
        <v>90</v>
      </c>
    </row>
    <row r="64" spans="1:8" ht="409.6">
      <c r="A64" s="267"/>
      <c r="B64" s="267"/>
      <c r="C64" s="267"/>
      <c r="D64" s="267"/>
      <c r="E64" s="267"/>
      <c r="F64" s="7" t="s">
        <v>34</v>
      </c>
      <c r="G64" s="44">
        <v>100</v>
      </c>
    </row>
    <row r="65" spans="1:8" ht="409.6">
      <c r="A65" s="267"/>
      <c r="B65" s="267"/>
      <c r="C65" s="267"/>
      <c r="D65" s="267"/>
      <c r="E65" s="267"/>
      <c r="F65" s="7" t="s">
        <v>27</v>
      </c>
      <c r="G65" s="43">
        <v>100</v>
      </c>
    </row>
    <row r="66" spans="1:8" ht="409.6">
      <c r="A66" s="267"/>
      <c r="B66" s="267"/>
      <c r="C66" s="267"/>
      <c r="D66" s="267"/>
      <c r="E66" s="267"/>
      <c r="F66" s="7" t="s">
        <v>35</v>
      </c>
      <c r="G66" s="43">
        <v>100</v>
      </c>
    </row>
    <row r="67" spans="1:8" ht="409.6">
      <c r="A67" s="267"/>
      <c r="B67" s="267"/>
      <c r="C67" s="267"/>
      <c r="D67" s="267"/>
      <c r="E67" s="267"/>
      <c r="F67" s="7" t="s">
        <v>28</v>
      </c>
      <c r="G67" s="43">
        <v>100</v>
      </c>
    </row>
    <row r="68" spans="1:8" s="23" customFormat="1" ht="99">
      <c r="A68" s="53" t="s">
        <v>179</v>
      </c>
      <c r="B68" s="166" t="s">
        <v>735</v>
      </c>
      <c r="C68" s="24" t="s">
        <v>734</v>
      </c>
      <c r="D68" s="166" t="s">
        <v>64</v>
      </c>
      <c r="E68" s="181" t="s">
        <v>68</v>
      </c>
      <c r="F68" s="21" t="s">
        <v>37</v>
      </c>
      <c r="G68" s="43">
        <f>(G67/G64)*100</f>
        <v>100</v>
      </c>
      <c r="H68" s="22"/>
    </row>
    <row r="69" spans="1:8" ht="409.6">
      <c r="A69" s="267" t="s">
        <v>22</v>
      </c>
      <c r="B69" s="267" t="s">
        <v>23</v>
      </c>
      <c r="C69" s="267" t="s">
        <v>30</v>
      </c>
      <c r="D69" s="267" t="s">
        <v>24</v>
      </c>
      <c r="E69" s="267" t="s">
        <v>25</v>
      </c>
      <c r="F69" s="7" t="s">
        <v>26</v>
      </c>
      <c r="G69" s="43">
        <v>100</v>
      </c>
    </row>
    <row r="70" spans="1:8" ht="409.6">
      <c r="A70" s="267"/>
      <c r="B70" s="267"/>
      <c r="C70" s="267"/>
      <c r="D70" s="267"/>
      <c r="E70" s="267"/>
      <c r="F70" s="7" t="s">
        <v>34</v>
      </c>
      <c r="G70" s="44">
        <v>80</v>
      </c>
    </row>
    <row r="71" spans="1:8" ht="409.6">
      <c r="A71" s="267"/>
      <c r="B71" s="267"/>
      <c r="C71" s="267"/>
      <c r="D71" s="267"/>
      <c r="E71" s="267"/>
      <c r="F71" s="7" t="s">
        <v>27</v>
      </c>
      <c r="G71" s="43">
        <v>80</v>
      </c>
    </row>
    <row r="72" spans="1:8" ht="409.6">
      <c r="A72" s="267"/>
      <c r="B72" s="267"/>
      <c r="C72" s="267"/>
      <c r="D72" s="267"/>
      <c r="E72" s="267"/>
      <c r="F72" s="7" t="s">
        <v>35</v>
      </c>
      <c r="G72" s="43">
        <v>80</v>
      </c>
    </row>
    <row r="73" spans="1:8" ht="409.6">
      <c r="A73" s="267"/>
      <c r="B73" s="267"/>
      <c r="C73" s="267"/>
      <c r="D73" s="267"/>
      <c r="E73" s="267"/>
      <c r="F73" s="7" t="s">
        <v>28</v>
      </c>
      <c r="G73" s="43">
        <v>80</v>
      </c>
    </row>
    <row r="74" spans="1:8" s="23" customFormat="1" ht="66">
      <c r="A74" s="163" t="s">
        <v>710</v>
      </c>
      <c r="B74" s="163" t="s">
        <v>188</v>
      </c>
      <c r="C74" s="52" t="s">
        <v>685</v>
      </c>
      <c r="D74" s="163" t="s">
        <v>64</v>
      </c>
      <c r="E74" s="51" t="s">
        <v>65</v>
      </c>
      <c r="F74" s="21" t="s">
        <v>37</v>
      </c>
      <c r="G74" s="43">
        <f>(G73/G70)*100</f>
        <v>100</v>
      </c>
      <c r="H74" s="22"/>
    </row>
    <row r="75" spans="1:8" ht="409.6">
      <c r="A75" s="267" t="s">
        <v>22</v>
      </c>
      <c r="B75" s="267" t="s">
        <v>23</v>
      </c>
      <c r="C75" s="267" t="s">
        <v>30</v>
      </c>
      <c r="D75" s="267" t="s">
        <v>24</v>
      </c>
      <c r="E75" s="267" t="s">
        <v>25</v>
      </c>
      <c r="F75" s="7" t="s">
        <v>26</v>
      </c>
      <c r="G75" s="43">
        <v>80</v>
      </c>
    </row>
    <row r="76" spans="1:8" ht="409.6">
      <c r="A76" s="267"/>
      <c r="B76" s="267"/>
      <c r="C76" s="267"/>
      <c r="D76" s="267"/>
      <c r="E76" s="267"/>
      <c r="F76" s="7" t="s">
        <v>34</v>
      </c>
      <c r="G76" s="43">
        <v>80</v>
      </c>
    </row>
    <row r="77" spans="1:8" ht="409.6">
      <c r="A77" s="267"/>
      <c r="B77" s="267"/>
      <c r="C77" s="267"/>
      <c r="D77" s="267"/>
      <c r="E77" s="267"/>
      <c r="F77" s="7" t="s">
        <v>27</v>
      </c>
      <c r="G77" s="43">
        <v>80</v>
      </c>
    </row>
    <row r="78" spans="1:8" ht="409.6">
      <c r="A78" s="267"/>
      <c r="B78" s="267"/>
      <c r="C78" s="267"/>
      <c r="D78" s="267"/>
      <c r="E78" s="267"/>
      <c r="F78" s="7" t="s">
        <v>35</v>
      </c>
      <c r="G78" s="43">
        <v>80</v>
      </c>
    </row>
    <row r="79" spans="1:8" ht="409.6">
      <c r="A79" s="267"/>
      <c r="B79" s="267"/>
      <c r="C79" s="267"/>
      <c r="D79" s="267"/>
      <c r="E79" s="267"/>
      <c r="F79" s="7" t="s">
        <v>28</v>
      </c>
      <c r="G79" s="43" t="s">
        <v>522</v>
      </c>
    </row>
    <row r="80" spans="1:8" s="23" customFormat="1" ht="82.5">
      <c r="A80" s="163" t="s">
        <v>708</v>
      </c>
      <c r="B80" s="163" t="s">
        <v>733</v>
      </c>
      <c r="C80" s="163" t="s">
        <v>732</v>
      </c>
      <c r="D80" s="163" t="s">
        <v>64</v>
      </c>
      <c r="E80" s="51" t="s">
        <v>68</v>
      </c>
      <c r="F80" s="21" t="s">
        <v>37</v>
      </c>
      <c r="G80" s="43" t="s">
        <v>522</v>
      </c>
      <c r="H80" s="22"/>
    </row>
    <row r="81" spans="1:8" ht="409.6">
      <c r="A81" s="267" t="s">
        <v>22</v>
      </c>
      <c r="B81" s="267" t="s">
        <v>23</v>
      </c>
      <c r="C81" s="267" t="s">
        <v>30</v>
      </c>
      <c r="D81" s="267" t="s">
        <v>24</v>
      </c>
      <c r="E81" s="267" t="s">
        <v>25</v>
      </c>
      <c r="F81" s="7" t="s">
        <v>26</v>
      </c>
      <c r="G81" s="33">
        <v>100</v>
      </c>
    </row>
    <row r="82" spans="1:8" ht="409.6">
      <c r="A82" s="267"/>
      <c r="B82" s="267"/>
      <c r="C82" s="267"/>
      <c r="D82" s="267"/>
      <c r="E82" s="267"/>
      <c r="F82" s="7" t="s">
        <v>34</v>
      </c>
      <c r="G82" s="33">
        <v>100</v>
      </c>
    </row>
    <row r="83" spans="1:8" ht="409.6">
      <c r="A83" s="267"/>
      <c r="B83" s="267"/>
      <c r="C83" s="267"/>
      <c r="D83" s="267"/>
      <c r="E83" s="267"/>
      <c r="F83" s="7" t="s">
        <v>27</v>
      </c>
      <c r="G83" s="33">
        <v>100</v>
      </c>
    </row>
    <row r="84" spans="1:8" ht="409.6">
      <c r="A84" s="267"/>
      <c r="B84" s="267"/>
      <c r="C84" s="267"/>
      <c r="D84" s="267"/>
      <c r="E84" s="267"/>
      <c r="F84" s="7" t="s">
        <v>35</v>
      </c>
      <c r="G84" s="43">
        <v>100</v>
      </c>
    </row>
    <row r="85" spans="1:8" ht="409.6">
      <c r="A85" s="267"/>
      <c r="B85" s="267"/>
      <c r="C85" s="267"/>
      <c r="D85" s="267"/>
      <c r="E85" s="267"/>
      <c r="F85" s="7" t="s">
        <v>28</v>
      </c>
      <c r="G85" s="33" t="s">
        <v>522</v>
      </c>
    </row>
    <row r="86" spans="1:8" s="23" customFormat="1" ht="105.75" customHeight="1">
      <c r="A86" s="163" t="s">
        <v>533</v>
      </c>
      <c r="B86" s="163" t="s">
        <v>731</v>
      </c>
      <c r="C86" s="163" t="s">
        <v>730</v>
      </c>
      <c r="D86" s="163" t="s">
        <v>64</v>
      </c>
      <c r="E86" s="51" t="s">
        <v>65</v>
      </c>
      <c r="F86" s="21" t="s">
        <v>37</v>
      </c>
      <c r="G86" s="45" t="s">
        <v>522</v>
      </c>
      <c r="H86" s="22"/>
    </row>
    <row r="87" spans="1:8" ht="409.6">
      <c r="A87" s="267" t="s">
        <v>22</v>
      </c>
      <c r="B87" s="267" t="s">
        <v>23</v>
      </c>
      <c r="C87" s="267" t="s">
        <v>30</v>
      </c>
      <c r="D87" s="267" t="s">
        <v>24</v>
      </c>
      <c r="E87" s="267" t="s">
        <v>25</v>
      </c>
      <c r="F87" s="7" t="s">
        <v>26</v>
      </c>
      <c r="G87" s="43">
        <v>100</v>
      </c>
    </row>
    <row r="88" spans="1:8" ht="409.6">
      <c r="A88" s="267"/>
      <c r="B88" s="267"/>
      <c r="C88" s="267"/>
      <c r="D88" s="267"/>
      <c r="E88" s="267"/>
      <c r="F88" s="7" t="s">
        <v>34</v>
      </c>
      <c r="G88" s="33">
        <v>100</v>
      </c>
    </row>
    <row r="89" spans="1:8" ht="409.6">
      <c r="A89" s="267"/>
      <c r="B89" s="267"/>
      <c r="C89" s="267"/>
      <c r="D89" s="267"/>
      <c r="E89" s="267"/>
      <c r="F89" s="7" t="s">
        <v>27</v>
      </c>
      <c r="G89" s="43">
        <v>100</v>
      </c>
    </row>
    <row r="90" spans="1:8" ht="409.6">
      <c r="A90" s="267"/>
      <c r="B90" s="267"/>
      <c r="C90" s="267"/>
      <c r="D90" s="267"/>
      <c r="E90" s="267"/>
      <c r="F90" s="7" t="s">
        <v>35</v>
      </c>
      <c r="G90" s="43">
        <v>100</v>
      </c>
    </row>
    <row r="91" spans="1:8" ht="409.6">
      <c r="A91" s="267"/>
      <c r="B91" s="267"/>
      <c r="C91" s="267"/>
      <c r="D91" s="267"/>
      <c r="E91" s="267"/>
      <c r="F91" s="7" t="s">
        <v>28</v>
      </c>
      <c r="G91" s="43" t="s">
        <v>522</v>
      </c>
    </row>
    <row r="92" spans="1:8" s="23" customFormat="1" ht="140.25" customHeight="1">
      <c r="A92" s="163" t="s">
        <v>530</v>
      </c>
      <c r="B92" s="163" t="s">
        <v>729</v>
      </c>
      <c r="C92" s="163" t="s">
        <v>728</v>
      </c>
      <c r="D92" s="163" t="s">
        <v>64</v>
      </c>
      <c r="E92" s="51" t="s">
        <v>65</v>
      </c>
      <c r="F92" s="21" t="s">
        <v>37</v>
      </c>
      <c r="G92" s="43" t="s">
        <v>522</v>
      </c>
      <c r="H92" s="22"/>
    </row>
    <row r="93" spans="1:8" ht="409.6">
      <c r="A93" s="267" t="s">
        <v>22</v>
      </c>
      <c r="B93" s="267" t="s">
        <v>23</v>
      </c>
      <c r="C93" s="267" t="s">
        <v>30</v>
      </c>
      <c r="D93" s="267" t="s">
        <v>24</v>
      </c>
      <c r="E93" s="267" t="s">
        <v>25</v>
      </c>
      <c r="F93" s="7" t="s">
        <v>26</v>
      </c>
      <c r="G93" s="46">
        <v>70</v>
      </c>
    </row>
    <row r="94" spans="1:8" ht="409.6">
      <c r="A94" s="267"/>
      <c r="B94" s="267"/>
      <c r="C94" s="267"/>
      <c r="D94" s="267"/>
      <c r="E94" s="267"/>
      <c r="F94" s="7" t="s">
        <v>34</v>
      </c>
      <c r="G94" s="38">
        <v>70</v>
      </c>
    </row>
    <row r="95" spans="1:8" ht="409.6">
      <c r="A95" s="267"/>
      <c r="B95" s="267"/>
      <c r="C95" s="267"/>
      <c r="D95" s="267"/>
      <c r="E95" s="267"/>
      <c r="F95" s="7" t="s">
        <v>27</v>
      </c>
      <c r="G95" s="43">
        <v>70</v>
      </c>
    </row>
    <row r="96" spans="1:8" ht="409.6">
      <c r="A96" s="267"/>
      <c r="B96" s="267"/>
      <c r="C96" s="267"/>
      <c r="D96" s="267"/>
      <c r="E96" s="267"/>
      <c r="F96" s="7" t="s">
        <v>35</v>
      </c>
      <c r="G96" s="43">
        <v>70</v>
      </c>
    </row>
    <row r="97" spans="1:7" ht="409.6">
      <c r="A97" s="267"/>
      <c r="B97" s="267"/>
      <c r="C97" s="267"/>
      <c r="D97" s="267"/>
      <c r="E97" s="267"/>
      <c r="F97" s="7" t="s">
        <v>28</v>
      </c>
      <c r="G97" s="43" t="s">
        <v>522</v>
      </c>
    </row>
    <row r="98" spans="1:7" s="27" customFormat="1" ht="99.75" thickBot="1">
      <c r="A98" s="25" t="s">
        <v>706</v>
      </c>
      <c r="B98" s="25" t="s">
        <v>727</v>
      </c>
      <c r="C98" s="137" t="s">
        <v>521</v>
      </c>
      <c r="D98" s="10" t="s">
        <v>64</v>
      </c>
      <c r="E98" s="136" t="s">
        <v>73</v>
      </c>
      <c r="F98" s="26" t="s">
        <v>37</v>
      </c>
      <c r="G98" s="43" t="s">
        <v>522</v>
      </c>
    </row>
    <row r="99" spans="1:7" ht="409.6">
      <c r="A99" s="260" t="s">
        <v>29</v>
      </c>
      <c r="B99" s="260"/>
      <c r="C99" s="260"/>
      <c r="D99" s="260"/>
      <c r="E99" s="260"/>
      <c r="F99" s="260"/>
      <c r="G99" s="260"/>
    </row>
    <row r="100" spans="1:7" ht="409.6">
      <c r="A100" s="295" t="str">
        <f>(A32)</f>
        <v>Promedio de Acceso y conocimiento de los derechos de acceso a la información y protección de datos personales.</v>
      </c>
      <c r="B100" s="295"/>
      <c r="C100" s="295"/>
      <c r="D100" s="295"/>
      <c r="E100" s="295"/>
      <c r="F100" s="295"/>
      <c r="G100" s="295"/>
    </row>
    <row r="101" spans="1:7" ht="49.5" customHeight="1">
      <c r="A101" s="8" t="s">
        <v>51</v>
      </c>
      <c r="B101" s="324" t="s">
        <v>1732</v>
      </c>
      <c r="C101" s="324"/>
      <c r="D101" s="324"/>
      <c r="E101" s="324"/>
      <c r="F101" s="324"/>
      <c r="G101" s="324"/>
    </row>
    <row r="102" spans="1:7" ht="409.6">
      <c r="A102" s="295" t="str">
        <f>(A40)</f>
        <v>Porcentaje de cumplimiento de obligaciones de transparencia y acceso a la información por parte los sujetos obligados de la Administración Pública Centralizada</v>
      </c>
      <c r="B102" s="295"/>
      <c r="C102" s="295"/>
      <c r="D102" s="295"/>
      <c r="E102" s="295"/>
      <c r="F102" s="295"/>
      <c r="G102" s="295"/>
    </row>
    <row r="103" spans="1:7" ht="409.6">
      <c r="A103" s="8" t="s">
        <v>51</v>
      </c>
      <c r="B103" s="324"/>
      <c r="C103" s="324"/>
      <c r="D103" s="324"/>
      <c r="E103" s="324"/>
      <c r="F103" s="324"/>
      <c r="G103" s="324"/>
    </row>
    <row r="104" spans="1:7" ht="409.6">
      <c r="A104" s="295" t="str">
        <f>(A48)</f>
        <v>Índice de acompañamiento y asistencia a los sujetos obligados de la Administración Pública Centralizada.</v>
      </c>
      <c r="B104" s="295"/>
      <c r="C104" s="295"/>
      <c r="D104" s="295"/>
      <c r="E104" s="295"/>
      <c r="F104" s="295"/>
      <c r="G104" s="295"/>
    </row>
    <row r="105" spans="1:7" ht="409.6">
      <c r="A105" s="8" t="s">
        <v>51</v>
      </c>
      <c r="B105" s="324"/>
      <c r="C105" s="324"/>
      <c r="D105" s="324"/>
      <c r="E105" s="324"/>
      <c r="F105" s="324"/>
      <c r="G105" s="324"/>
    </row>
    <row r="106" spans="1:7" ht="409.6">
      <c r="A106" s="295" t="str">
        <f>(A54)</f>
        <v>Proporción de acciones de seguimiento al cumplimiento de las obligaciones de los sujetos obligados de la Administración Pública Centralizada del marco normativo de transparencia y acceso a la información.</v>
      </c>
      <c r="B106" s="295"/>
      <c r="C106" s="295"/>
      <c r="D106" s="295"/>
      <c r="E106" s="295"/>
      <c r="F106" s="295"/>
      <c r="G106" s="295"/>
    </row>
    <row r="107" spans="1:7" ht="409.6">
      <c r="A107" s="8" t="s">
        <v>51</v>
      </c>
      <c r="B107" s="324"/>
      <c r="C107" s="324"/>
      <c r="D107" s="324"/>
      <c r="E107" s="324"/>
      <c r="F107" s="324"/>
      <c r="G107" s="324"/>
    </row>
    <row r="108" spans="1:7" ht="31.5" customHeight="1">
      <c r="A108" s="295" t="str">
        <f>(A62)</f>
        <v>Asesoría  y levantamiento de información sobre los sujetos obligados de la Administración Pública Centralizada en relación a la implementación de acciones para el cumplimiento de las obligaciones en el marco de la normatividad  de transparencia y acceso a la información.</v>
      </c>
      <c r="B108" s="295"/>
      <c r="C108" s="295"/>
      <c r="D108" s="295"/>
      <c r="E108" s="295"/>
      <c r="F108" s="295"/>
      <c r="G108" s="295"/>
    </row>
    <row r="109" spans="1:7" ht="409.6">
      <c r="A109" s="8" t="s">
        <v>51</v>
      </c>
      <c r="B109" s="324"/>
      <c r="C109" s="324"/>
      <c r="D109" s="324"/>
      <c r="E109" s="324"/>
      <c r="F109" s="324"/>
      <c r="G109" s="324"/>
    </row>
    <row r="110" spans="1:7" ht="409.6">
      <c r="A110" s="295" t="str">
        <f>(A68)</f>
        <v xml:space="preserve">Porcentaje de convenios generales y específicos firmados
</v>
      </c>
      <c r="B110" s="295"/>
      <c r="C110" s="295"/>
      <c r="D110" s="295"/>
      <c r="E110" s="295"/>
      <c r="F110" s="295"/>
      <c r="G110" s="295"/>
    </row>
    <row r="111" spans="1:7" ht="409.6">
      <c r="A111" s="8" t="s">
        <v>51</v>
      </c>
      <c r="B111" s="324"/>
      <c r="C111" s="324"/>
      <c r="D111" s="324"/>
      <c r="E111" s="324"/>
      <c r="F111" s="324"/>
      <c r="G111" s="324"/>
    </row>
    <row r="112" spans="1:7" ht="409.6">
      <c r="A112" s="295" t="str">
        <f>(A74)</f>
        <v>Porcentaje de asistencia de los servidores públicos y particulares invitados a eventos y actividades que promueven políticas orientadas a la transparencia organizacional</v>
      </c>
      <c r="B112" s="295"/>
      <c r="C112" s="295"/>
      <c r="D112" s="295"/>
      <c r="E112" s="295"/>
      <c r="F112" s="295"/>
      <c r="G112" s="295"/>
    </row>
    <row r="113" spans="1:7" ht="409.6">
      <c r="A113" s="8" t="s">
        <v>51</v>
      </c>
      <c r="B113" s="324"/>
      <c r="C113" s="324"/>
      <c r="D113" s="324"/>
      <c r="E113" s="324"/>
      <c r="F113" s="324"/>
      <c r="G113" s="324"/>
    </row>
    <row r="114" spans="1:7" ht="409.6">
      <c r="A114" s="295" t="str">
        <f>(A80)</f>
        <v>Porcentaje de cumplimiento de los Sujetos Obligados de la Administración Pública Centralizada en los Programas de Políticas de Acceso a la Información, Transparencia Proactiva y Gobierno Abierto.</v>
      </c>
      <c r="B114" s="295"/>
      <c r="C114" s="295"/>
      <c r="D114" s="295"/>
      <c r="E114" s="295"/>
      <c r="F114" s="295"/>
      <c r="G114" s="295"/>
    </row>
    <row r="115" spans="1:7" ht="51.75" customHeight="1">
      <c r="A115" s="8" t="s">
        <v>51</v>
      </c>
      <c r="B115" s="324" t="s">
        <v>1002</v>
      </c>
      <c r="C115" s="324"/>
      <c r="D115" s="324"/>
      <c r="E115" s="324"/>
      <c r="F115" s="324"/>
      <c r="G115" s="324"/>
    </row>
    <row r="116" spans="1:7" ht="409.6">
      <c r="A116" s="295" t="str">
        <f>(A86)</f>
        <v>Porcentaje de acciones de sensibilización facilitadas de los Programas de Políticas de Acceso a la Información, Transparencia Proactiva, Gobierno Abierto,  y tramitadas en materia de protección de datos personales y gestión documental.</v>
      </c>
      <c r="B116" s="295"/>
      <c r="C116" s="295"/>
      <c r="D116" s="295"/>
      <c r="E116" s="295"/>
      <c r="F116" s="295"/>
      <c r="G116" s="295"/>
    </row>
    <row r="117" spans="1:7" ht="53.25" customHeight="1">
      <c r="A117" s="8" t="s">
        <v>51</v>
      </c>
      <c r="B117" s="324" t="s">
        <v>1003</v>
      </c>
      <c r="C117" s="324"/>
      <c r="D117" s="324"/>
      <c r="E117" s="324"/>
      <c r="F117" s="324"/>
      <c r="G117" s="324"/>
    </row>
    <row r="118" spans="1:7" ht="409.6">
      <c r="A118" s="295" t="str">
        <f>(A92)</f>
        <v>Porcentaje de asesorías y consultas facilitadas y tramitadas en materia de los Programas de Políticas de Acceso a la Información, Transparencia Proactiva y Gobierno Abierto, protección de datos personales y gestión documental.</v>
      </c>
      <c r="B118" s="295"/>
      <c r="C118" s="295"/>
      <c r="D118" s="295"/>
      <c r="E118" s="295"/>
      <c r="F118" s="295"/>
      <c r="G118" s="295"/>
    </row>
    <row r="119" spans="1:7" ht="54" customHeight="1">
      <c r="A119" s="8" t="s">
        <v>51</v>
      </c>
      <c r="B119" s="324" t="s">
        <v>1004</v>
      </c>
      <c r="C119" s="324"/>
      <c r="D119" s="324"/>
      <c r="E119" s="324"/>
      <c r="F119" s="324"/>
      <c r="G119" s="324"/>
    </row>
    <row r="120" spans="1:7" ht="409.6">
      <c r="A120" s="295" t="str">
        <f>(A98)</f>
        <v>Porcentaje de sujetos obligados del la Administración Pública Centralizada revisados que subieron la información de  las obligaciones que derivan del Título Quinto de la LGTAIP en la Plataforma Nacional de Transparencia en tiempo y forma.</v>
      </c>
      <c r="B120" s="295"/>
      <c r="C120" s="295"/>
      <c r="D120" s="295"/>
      <c r="E120" s="295"/>
      <c r="F120" s="295"/>
      <c r="G120" s="295"/>
    </row>
    <row r="121" spans="1:7" ht="67.5" customHeight="1">
      <c r="A121" s="8" t="s">
        <v>51</v>
      </c>
      <c r="B121" s="324" t="s">
        <v>1005</v>
      </c>
      <c r="C121" s="324"/>
      <c r="D121" s="324"/>
      <c r="E121" s="324"/>
      <c r="F121" s="324"/>
      <c r="G121" s="324"/>
    </row>
    <row r="122" spans="1:7" ht="409.6">
      <c r="A122" s="294"/>
      <c r="B122" s="294"/>
      <c r="C122" s="294"/>
      <c r="D122" s="294"/>
      <c r="E122" s="294"/>
      <c r="F122" s="294"/>
      <c r="G122" s="294"/>
    </row>
    <row r="123" spans="1:7" ht="409.6">
      <c r="A123" s="260" t="s">
        <v>36</v>
      </c>
      <c r="B123" s="260"/>
      <c r="C123" s="260"/>
      <c r="D123" s="260"/>
      <c r="E123" s="260"/>
      <c r="F123" s="260"/>
      <c r="G123" s="260"/>
    </row>
    <row r="124" spans="1:7" ht="409.6">
      <c r="A124" s="295" t="s">
        <v>726</v>
      </c>
      <c r="B124" s="295"/>
      <c r="C124" s="295"/>
      <c r="D124" s="295"/>
      <c r="E124" s="295"/>
      <c r="F124" s="295"/>
      <c r="G124" s="295"/>
    </row>
    <row r="125" spans="1:7" ht="33">
      <c r="A125" s="9" t="s">
        <v>31</v>
      </c>
      <c r="B125" s="350" t="s">
        <v>725</v>
      </c>
      <c r="C125" s="350"/>
      <c r="D125" s="350"/>
      <c r="E125" s="350"/>
      <c r="F125" s="350"/>
      <c r="G125" s="350"/>
    </row>
    <row r="126" spans="1:7" ht="409.6">
      <c r="A126" s="9" t="s">
        <v>32</v>
      </c>
      <c r="B126" s="296" t="s">
        <v>70</v>
      </c>
      <c r="C126" s="296"/>
      <c r="D126" s="296"/>
      <c r="E126" s="296"/>
      <c r="F126" s="296"/>
      <c r="G126" s="296"/>
    </row>
    <row r="127" spans="1:7" ht="33.75" customHeight="1">
      <c r="A127" s="9" t="s">
        <v>33</v>
      </c>
      <c r="B127" s="297" t="s">
        <v>70</v>
      </c>
      <c r="C127" s="297"/>
      <c r="D127" s="297"/>
      <c r="E127" s="297"/>
      <c r="F127" s="297"/>
      <c r="G127" s="297"/>
    </row>
    <row r="128" spans="1:7" ht="409.6">
      <c r="A128" s="295" t="s">
        <v>710</v>
      </c>
      <c r="B128" s="295"/>
      <c r="C128" s="295"/>
      <c r="D128" s="295"/>
      <c r="E128" s="295"/>
      <c r="F128" s="295"/>
      <c r="G128" s="295"/>
    </row>
    <row r="129" spans="1:8" ht="33">
      <c r="A129" s="9" t="s">
        <v>31</v>
      </c>
      <c r="B129" s="341" t="s">
        <v>119</v>
      </c>
      <c r="C129" s="341"/>
      <c r="D129" s="341"/>
      <c r="E129" s="341"/>
      <c r="F129" s="341"/>
      <c r="G129" s="341"/>
    </row>
    <row r="130" spans="1:8" ht="409.6">
      <c r="A130" s="9" t="s">
        <v>32</v>
      </c>
      <c r="B130" s="296" t="s">
        <v>70</v>
      </c>
      <c r="C130" s="296"/>
      <c r="D130" s="296"/>
      <c r="E130" s="296"/>
      <c r="F130" s="296"/>
      <c r="G130" s="296"/>
    </row>
    <row r="131" spans="1:8" ht="32.25" customHeight="1">
      <c r="A131" s="9" t="s">
        <v>33</v>
      </c>
      <c r="B131" s="297" t="s">
        <v>70</v>
      </c>
      <c r="C131" s="297"/>
      <c r="D131" s="297"/>
      <c r="E131" s="297"/>
      <c r="F131" s="297"/>
      <c r="G131" s="297"/>
    </row>
    <row r="132" spans="1:8" ht="409.6">
      <c r="A132" s="294"/>
      <c r="B132" s="294"/>
      <c r="C132" s="294"/>
      <c r="D132" s="294"/>
      <c r="E132" s="294"/>
      <c r="F132" s="294"/>
      <c r="G132" s="294"/>
    </row>
    <row r="133" spans="1:8" ht="409.6">
      <c r="A133" s="260" t="s">
        <v>56</v>
      </c>
      <c r="B133" s="260"/>
      <c r="C133" s="260"/>
      <c r="D133" s="260"/>
      <c r="E133" s="260"/>
      <c r="F133" s="260"/>
      <c r="G133" s="260"/>
    </row>
    <row r="134" spans="1:8" ht="409.6">
      <c r="A134" s="295" t="s">
        <v>724</v>
      </c>
      <c r="B134" s="295"/>
      <c r="C134" s="295"/>
      <c r="D134" s="295"/>
      <c r="E134" s="295"/>
      <c r="F134" s="295"/>
      <c r="G134" s="295"/>
    </row>
    <row r="135" spans="1:8" s="6" customFormat="1" ht="409.6">
      <c r="A135" s="8" t="s">
        <v>51</v>
      </c>
      <c r="B135" s="324" t="s">
        <v>723</v>
      </c>
      <c r="C135" s="324"/>
      <c r="D135" s="324"/>
      <c r="E135" s="324"/>
      <c r="F135" s="324"/>
      <c r="G135" s="324"/>
      <c r="H135" s="5"/>
    </row>
    <row r="136" spans="1:8" ht="409.6">
      <c r="A136" s="295" t="s">
        <v>722</v>
      </c>
      <c r="B136" s="295"/>
      <c r="C136" s="295"/>
      <c r="D136" s="295"/>
      <c r="E136" s="295"/>
      <c r="F136" s="295"/>
      <c r="G136" s="295"/>
    </row>
    <row r="137" spans="1:8" ht="33.75" customHeight="1">
      <c r="A137" s="8" t="s">
        <v>51</v>
      </c>
      <c r="B137" s="324" t="s">
        <v>721</v>
      </c>
      <c r="C137" s="324"/>
      <c r="D137" s="324"/>
      <c r="E137" s="324"/>
      <c r="F137" s="324"/>
      <c r="G137" s="324"/>
    </row>
    <row r="138" spans="1:8" ht="409.6">
      <c r="A138" s="295" t="s">
        <v>720</v>
      </c>
      <c r="B138" s="295"/>
      <c r="C138" s="295"/>
      <c r="D138" s="295"/>
      <c r="E138" s="295"/>
      <c r="F138" s="295"/>
      <c r="G138" s="295"/>
    </row>
    <row r="139" spans="1:8" ht="33.75" customHeight="1">
      <c r="A139" s="8" t="s">
        <v>51</v>
      </c>
      <c r="B139" s="324" t="s">
        <v>719</v>
      </c>
      <c r="C139" s="324"/>
      <c r="D139" s="324"/>
      <c r="E139" s="324"/>
      <c r="F139" s="324"/>
      <c r="G139" s="324"/>
    </row>
    <row r="140" spans="1:8" ht="409.6">
      <c r="A140" s="295" t="s">
        <v>718</v>
      </c>
      <c r="B140" s="295"/>
      <c r="C140" s="295"/>
      <c r="D140" s="295"/>
      <c r="E140" s="295"/>
      <c r="F140" s="295"/>
      <c r="G140" s="295"/>
    </row>
    <row r="141" spans="1:8" ht="33.75" customHeight="1">
      <c r="A141" s="8" t="s">
        <v>51</v>
      </c>
      <c r="B141" s="324" t="s">
        <v>717</v>
      </c>
      <c r="C141" s="324"/>
      <c r="D141" s="324"/>
      <c r="E141" s="324"/>
      <c r="F141" s="324"/>
      <c r="G141" s="324"/>
    </row>
    <row r="142" spans="1:8" ht="409.6">
      <c r="A142" s="295" t="s">
        <v>716</v>
      </c>
      <c r="B142" s="295"/>
      <c r="C142" s="295"/>
      <c r="D142" s="295"/>
      <c r="E142" s="295"/>
      <c r="F142" s="295"/>
      <c r="G142" s="295"/>
    </row>
    <row r="143" spans="1:8" ht="33.75" customHeight="1">
      <c r="A143" s="8" t="s">
        <v>51</v>
      </c>
      <c r="B143" s="324" t="s">
        <v>715</v>
      </c>
      <c r="C143" s="324"/>
      <c r="D143" s="324"/>
      <c r="E143" s="324"/>
      <c r="F143" s="324"/>
      <c r="G143" s="324"/>
    </row>
    <row r="144" spans="1:8" ht="409.6">
      <c r="A144" s="295" t="s">
        <v>714</v>
      </c>
      <c r="B144" s="295"/>
      <c r="C144" s="295"/>
      <c r="D144" s="295"/>
      <c r="E144" s="295"/>
      <c r="F144" s="295"/>
      <c r="G144" s="295"/>
    </row>
    <row r="145" spans="1:7" ht="33.75" customHeight="1">
      <c r="A145" s="8" t="s">
        <v>51</v>
      </c>
      <c r="B145" s="324" t="s">
        <v>713</v>
      </c>
      <c r="C145" s="324"/>
      <c r="D145" s="324"/>
      <c r="E145" s="324"/>
      <c r="F145" s="324"/>
      <c r="G145" s="324"/>
    </row>
    <row r="146" spans="1:7" ht="409.6">
      <c r="A146" s="295" t="s">
        <v>712</v>
      </c>
      <c r="B146" s="295"/>
      <c r="C146" s="295"/>
      <c r="D146" s="295"/>
      <c r="E146" s="295"/>
      <c r="F146" s="295"/>
      <c r="G146" s="295"/>
    </row>
    <row r="147" spans="1:7" ht="33.75" customHeight="1">
      <c r="A147" s="8" t="s">
        <v>51</v>
      </c>
      <c r="B147" s="324" t="s">
        <v>711</v>
      </c>
      <c r="C147" s="324"/>
      <c r="D147" s="324"/>
      <c r="E147" s="324"/>
      <c r="F147" s="324"/>
      <c r="G147" s="324"/>
    </row>
    <row r="148" spans="1:7" ht="409.6">
      <c r="A148" s="295" t="s">
        <v>710</v>
      </c>
      <c r="B148" s="295"/>
      <c r="C148" s="295"/>
      <c r="D148" s="295"/>
      <c r="E148" s="295"/>
      <c r="F148" s="295"/>
      <c r="G148" s="295"/>
    </row>
    <row r="149" spans="1:7" ht="33.75" customHeight="1">
      <c r="A149" s="8" t="s">
        <v>51</v>
      </c>
      <c r="B149" s="324" t="s">
        <v>709</v>
      </c>
      <c r="C149" s="324"/>
      <c r="D149" s="324"/>
      <c r="E149" s="324"/>
      <c r="F149" s="324"/>
      <c r="G149" s="324"/>
    </row>
    <row r="150" spans="1:7" ht="409.6">
      <c r="A150" s="295" t="s">
        <v>708</v>
      </c>
      <c r="B150" s="295"/>
      <c r="C150" s="295"/>
      <c r="D150" s="295"/>
      <c r="E150" s="295"/>
      <c r="F150" s="295"/>
      <c r="G150" s="295"/>
    </row>
    <row r="151" spans="1:7" ht="33.75" customHeight="1">
      <c r="A151" s="8" t="s">
        <v>51</v>
      </c>
      <c r="B151" s="324" t="s">
        <v>707</v>
      </c>
      <c r="C151" s="324"/>
      <c r="D151" s="324"/>
      <c r="E151" s="324"/>
      <c r="F151" s="324"/>
      <c r="G151" s="324"/>
    </row>
    <row r="152" spans="1:7" ht="409.6">
      <c r="A152" s="295" t="s">
        <v>530</v>
      </c>
      <c r="B152" s="295"/>
      <c r="C152" s="295"/>
      <c r="D152" s="295"/>
      <c r="E152" s="295"/>
      <c r="F152" s="295"/>
      <c r="G152" s="295"/>
    </row>
    <row r="153" spans="1:7" ht="33.75" customHeight="1">
      <c r="A153" s="8" t="s">
        <v>51</v>
      </c>
      <c r="B153" s="324" t="s">
        <v>574</v>
      </c>
      <c r="C153" s="324"/>
      <c r="D153" s="324"/>
      <c r="E153" s="324"/>
      <c r="F153" s="324"/>
      <c r="G153" s="324"/>
    </row>
    <row r="154" spans="1:7" ht="409.6">
      <c r="A154" s="295" t="s">
        <v>533</v>
      </c>
      <c r="B154" s="295"/>
      <c r="C154" s="295"/>
      <c r="D154" s="295"/>
      <c r="E154" s="295"/>
      <c r="F154" s="295"/>
      <c r="G154" s="295"/>
    </row>
    <row r="155" spans="1:7" ht="33.75" customHeight="1">
      <c r="A155" s="8" t="s">
        <v>51</v>
      </c>
      <c r="B155" s="324" t="s">
        <v>575</v>
      </c>
      <c r="C155" s="324"/>
      <c r="D155" s="324"/>
      <c r="E155" s="324"/>
      <c r="F155" s="324"/>
      <c r="G155" s="324"/>
    </row>
    <row r="156" spans="1:7" ht="409.6">
      <c r="A156" s="295" t="s">
        <v>706</v>
      </c>
      <c r="B156" s="295"/>
      <c r="C156" s="295"/>
      <c r="D156" s="295"/>
      <c r="E156" s="295"/>
      <c r="F156" s="295"/>
      <c r="G156" s="295"/>
    </row>
    <row r="157" spans="1:7" ht="33.75" customHeight="1">
      <c r="A157" s="8" t="s">
        <v>51</v>
      </c>
      <c r="B157" s="324" t="s">
        <v>705</v>
      </c>
      <c r="C157" s="324"/>
      <c r="D157" s="324"/>
      <c r="E157" s="324"/>
      <c r="F157" s="324"/>
      <c r="G157" s="324"/>
    </row>
    <row r="158" spans="1:7" ht="409.6">
      <c r="A158" s="295" t="s">
        <v>704</v>
      </c>
      <c r="B158" s="295"/>
      <c r="C158" s="295"/>
      <c r="D158" s="295"/>
      <c r="E158" s="295"/>
      <c r="F158" s="295"/>
      <c r="G158" s="295"/>
    </row>
    <row r="159" spans="1:7" ht="33.75" customHeight="1">
      <c r="A159" s="8" t="s">
        <v>51</v>
      </c>
      <c r="B159" s="324" t="s">
        <v>703</v>
      </c>
      <c r="C159" s="324"/>
      <c r="D159" s="324"/>
      <c r="E159" s="324"/>
      <c r="F159" s="324"/>
      <c r="G159" s="324"/>
    </row>
    <row r="160" spans="1:7" ht="409.6">
      <c r="A160" s="295" t="s">
        <v>702</v>
      </c>
      <c r="B160" s="295"/>
      <c r="C160" s="295"/>
      <c r="D160" s="295"/>
      <c r="E160" s="295"/>
      <c r="F160" s="295"/>
      <c r="G160" s="295"/>
    </row>
    <row r="161" spans="1:7" ht="33.75" customHeight="1">
      <c r="A161" s="8" t="s">
        <v>51</v>
      </c>
      <c r="B161" s="324" t="s">
        <v>701</v>
      </c>
      <c r="C161" s="324"/>
      <c r="D161" s="324"/>
      <c r="E161" s="324"/>
      <c r="F161" s="324"/>
      <c r="G161" s="324"/>
    </row>
    <row r="162" spans="1:7" ht="409.6">
      <c r="A162" s="295" t="s">
        <v>187</v>
      </c>
      <c r="B162" s="295"/>
      <c r="C162" s="295"/>
      <c r="D162" s="295"/>
      <c r="E162" s="295"/>
      <c r="F162" s="295"/>
      <c r="G162" s="295"/>
    </row>
    <row r="163" spans="1:7" ht="33.75" customHeight="1">
      <c r="A163" s="8" t="s">
        <v>51</v>
      </c>
      <c r="B163" s="324" t="s">
        <v>700</v>
      </c>
      <c r="C163" s="324"/>
      <c r="D163" s="324"/>
      <c r="E163" s="324"/>
      <c r="F163" s="324"/>
      <c r="G163" s="324"/>
    </row>
    <row r="164" spans="1:7" ht="409.6">
      <c r="A164" s="295" t="s">
        <v>699</v>
      </c>
      <c r="B164" s="295"/>
      <c r="C164" s="295"/>
      <c r="D164" s="295"/>
      <c r="E164" s="295"/>
      <c r="F164" s="295"/>
      <c r="G164" s="295"/>
    </row>
    <row r="165" spans="1:7" ht="33.75" customHeight="1">
      <c r="A165" s="8" t="s">
        <v>51</v>
      </c>
      <c r="B165" s="324" t="s">
        <v>698</v>
      </c>
      <c r="C165" s="324"/>
      <c r="D165" s="324"/>
      <c r="E165" s="324"/>
      <c r="F165" s="324"/>
      <c r="G165" s="324"/>
    </row>
    <row r="166" spans="1:7" ht="409.6">
      <c r="A166" s="295" t="s">
        <v>697</v>
      </c>
      <c r="B166" s="295"/>
      <c r="C166" s="295"/>
      <c r="D166" s="295"/>
      <c r="E166" s="295"/>
      <c r="F166" s="295"/>
      <c r="G166" s="295"/>
    </row>
    <row r="167" spans="1:7" ht="33.75" customHeight="1">
      <c r="A167" s="8" t="s">
        <v>51</v>
      </c>
      <c r="B167" s="324" t="s">
        <v>696</v>
      </c>
      <c r="C167" s="324"/>
      <c r="D167" s="324"/>
      <c r="E167" s="324"/>
      <c r="F167" s="324"/>
      <c r="G167" s="324"/>
    </row>
    <row r="168" spans="1:7" ht="409.6">
      <c r="A168" s="294"/>
      <c r="B168" s="294"/>
      <c r="C168" s="294"/>
      <c r="D168" s="294"/>
      <c r="E168" s="294"/>
      <c r="F168" s="294"/>
      <c r="G168" s="294"/>
    </row>
  </sheetData>
  <mergeCells count="173">
    <mergeCell ref="A5:C5"/>
    <mergeCell ref="D5:G5"/>
    <mergeCell ref="A6:C6"/>
    <mergeCell ref="D6:G6"/>
    <mergeCell ref="A7:C7"/>
    <mergeCell ref="D7:G7"/>
    <mergeCell ref="A8:G8"/>
    <mergeCell ref="A1:C1"/>
    <mergeCell ref="D1:G1"/>
    <mergeCell ref="A2:G2"/>
    <mergeCell ref="A3:G3"/>
    <mergeCell ref="A4:C4"/>
    <mergeCell ref="D4:G4"/>
    <mergeCell ref="A17:B17"/>
    <mergeCell ref="C17:G17"/>
    <mergeCell ref="A18:B18"/>
    <mergeCell ref="C18:G18"/>
    <mergeCell ref="A19:G19"/>
    <mergeCell ref="A20:B21"/>
    <mergeCell ref="C20:D20"/>
    <mergeCell ref="C21:D21"/>
    <mergeCell ref="A9:G9"/>
    <mergeCell ref="A10:G10"/>
    <mergeCell ref="A14:G14"/>
    <mergeCell ref="A15:B15"/>
    <mergeCell ref="C15:G15"/>
    <mergeCell ref="A16:B16"/>
    <mergeCell ref="C16:G16"/>
    <mergeCell ref="A11:G11"/>
    <mergeCell ref="A12:G12"/>
    <mergeCell ref="A13:G13"/>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99:G99"/>
    <mergeCell ref="A100:G100"/>
    <mergeCell ref="B101:G101"/>
    <mergeCell ref="A102:G102"/>
    <mergeCell ref="B103:G103"/>
    <mergeCell ref="A104:G104"/>
    <mergeCell ref="A87:A91"/>
    <mergeCell ref="B87:B91"/>
    <mergeCell ref="C87:C91"/>
    <mergeCell ref="D87:D91"/>
    <mergeCell ref="E87:E91"/>
    <mergeCell ref="A93:A97"/>
    <mergeCell ref="B93:B97"/>
    <mergeCell ref="C93:C97"/>
    <mergeCell ref="D93:D97"/>
    <mergeCell ref="E93:E97"/>
    <mergeCell ref="B111:G111"/>
    <mergeCell ref="A112:G112"/>
    <mergeCell ref="B113:G113"/>
    <mergeCell ref="A114:G114"/>
    <mergeCell ref="B115:G115"/>
    <mergeCell ref="A116:G116"/>
    <mergeCell ref="B105:G105"/>
    <mergeCell ref="A106:G106"/>
    <mergeCell ref="B107:G107"/>
    <mergeCell ref="A108:G108"/>
    <mergeCell ref="B109:G109"/>
    <mergeCell ref="A110:G110"/>
    <mergeCell ref="A123:G123"/>
    <mergeCell ref="A124:G124"/>
    <mergeCell ref="B125:G125"/>
    <mergeCell ref="B126:G126"/>
    <mergeCell ref="B127:G127"/>
    <mergeCell ref="A132:G132"/>
    <mergeCell ref="B117:G117"/>
    <mergeCell ref="A118:G118"/>
    <mergeCell ref="B119:G119"/>
    <mergeCell ref="A120:G120"/>
    <mergeCell ref="B121:G121"/>
    <mergeCell ref="A122:G122"/>
    <mergeCell ref="A128:G128"/>
    <mergeCell ref="B129:G129"/>
    <mergeCell ref="B130:G130"/>
    <mergeCell ref="B131:G131"/>
    <mergeCell ref="B139:G139"/>
    <mergeCell ref="A140:G140"/>
    <mergeCell ref="B141:G141"/>
    <mergeCell ref="A142:G142"/>
    <mergeCell ref="B143:G143"/>
    <mergeCell ref="A144:G144"/>
    <mergeCell ref="A133:G133"/>
    <mergeCell ref="A134:G134"/>
    <mergeCell ref="B135:G135"/>
    <mergeCell ref="A136:G136"/>
    <mergeCell ref="B137:G137"/>
    <mergeCell ref="A138:G138"/>
    <mergeCell ref="B151:G151"/>
    <mergeCell ref="B161:G161"/>
    <mergeCell ref="A162:G162"/>
    <mergeCell ref="B163:G163"/>
    <mergeCell ref="A164:G164"/>
    <mergeCell ref="B165:G165"/>
    <mergeCell ref="B159:G159"/>
    <mergeCell ref="A160:G160"/>
    <mergeCell ref="B145:G145"/>
    <mergeCell ref="A146:G146"/>
    <mergeCell ref="B147:G147"/>
    <mergeCell ref="A148:G148"/>
    <mergeCell ref="B149:G149"/>
    <mergeCell ref="A150:G150"/>
    <mergeCell ref="A166:G166"/>
    <mergeCell ref="B167:G167"/>
    <mergeCell ref="A168:G168"/>
    <mergeCell ref="A152:G152"/>
    <mergeCell ref="B153:G153"/>
    <mergeCell ref="A154:G154"/>
    <mergeCell ref="B155:G155"/>
    <mergeCell ref="A156:G156"/>
    <mergeCell ref="B157:G157"/>
    <mergeCell ref="A158:G158"/>
  </mergeCells>
  <conditionalFormatting sqref="D40">
    <cfRule type="cellIs" dxfId="10" priority="4" operator="equal">
      <formula>"Seleccionar"</formula>
    </cfRule>
  </conditionalFormatting>
  <conditionalFormatting sqref="D48">
    <cfRule type="cellIs" dxfId="9" priority="3" operator="equal">
      <formula>"Seleccionar"</formula>
    </cfRule>
  </conditionalFormatting>
  <conditionalFormatting sqref="D54">
    <cfRule type="cellIs" dxfId="8" priority="2" operator="equal">
      <formula>"Seleccionar"</formula>
    </cfRule>
  </conditionalFormatting>
  <conditionalFormatting sqref="E68">
    <cfRule type="cellIs" dxfId="7"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2:H37"/>
  <sheetViews>
    <sheetView showGridLines="0" zoomScale="70" zoomScaleNormal="70" workbookViewId="0">
      <selection activeCell="C2" sqref="C2:F3"/>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1029</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ht="16.5" customHeight="1">
      <c r="A14" s="257"/>
      <c r="B14" s="257"/>
      <c r="C14" s="257"/>
      <c r="D14" s="257"/>
      <c r="E14" s="257"/>
      <c r="F14" s="257"/>
    </row>
    <row r="15" spans="1:8" s="4" customFormat="1" ht="32.25" customHeight="1">
      <c r="B15" s="242" t="s">
        <v>214</v>
      </c>
      <c r="C15" s="242"/>
      <c r="D15" s="242"/>
      <c r="E15" s="242"/>
      <c r="H15" s="3"/>
    </row>
    <row r="16" spans="1:8" s="4" customFormat="1" ht="3.75" customHeight="1">
      <c r="A16" s="186"/>
      <c r="B16" s="186"/>
      <c r="C16" s="186"/>
      <c r="D16" s="186"/>
      <c r="E16" s="186"/>
      <c r="H16" s="3"/>
    </row>
    <row r="17" spans="1:8" s="4" customFormat="1" ht="18.75">
      <c r="A17"/>
      <c r="B17" s="187" t="s">
        <v>12</v>
      </c>
      <c r="C17" s="187" t="s">
        <v>13</v>
      </c>
      <c r="D17" s="187" t="s">
        <v>14</v>
      </c>
      <c r="E17" s="187" t="s">
        <v>1030</v>
      </c>
      <c r="H17" s="3"/>
    </row>
    <row r="18" spans="1:8" s="4" customFormat="1" ht="18.75">
      <c r="A18"/>
      <c r="B18" s="187" t="s">
        <v>16</v>
      </c>
      <c r="C18" s="187" t="s">
        <v>16</v>
      </c>
      <c r="D18" s="187" t="s">
        <v>16</v>
      </c>
      <c r="E18" s="187" t="s">
        <v>215</v>
      </c>
      <c r="H18" s="3"/>
    </row>
    <row r="19" spans="1:8" s="4" customFormat="1" ht="8.25" customHeight="1">
      <c r="A19"/>
      <c r="B19" s="58"/>
      <c r="C19" s="58"/>
      <c r="D19" s="58"/>
      <c r="E19" s="58"/>
      <c r="H19" s="3"/>
    </row>
    <row r="20" spans="1:8" s="4" customFormat="1" ht="18.75">
      <c r="A20" s="59" t="s">
        <v>104</v>
      </c>
      <c r="B20" s="140">
        <v>320.03054400000002</v>
      </c>
      <c r="C20" s="140">
        <v>320.03054400000002</v>
      </c>
      <c r="D20" s="140">
        <v>302.36309</v>
      </c>
      <c r="E20" s="146">
        <f>D20/B20</f>
        <v>0.94479447561730223</v>
      </c>
      <c r="H20" s="3"/>
    </row>
    <row r="21" spans="1:8" s="4" customFormat="1" ht="18.75">
      <c r="A21" s="59" t="s">
        <v>18</v>
      </c>
      <c r="B21" s="140">
        <v>302.36309</v>
      </c>
      <c r="C21" s="140">
        <v>302.36309</v>
      </c>
      <c r="D21" s="140">
        <v>302.36309</v>
      </c>
      <c r="E21" s="146">
        <f>D21/B21</f>
        <v>1</v>
      </c>
      <c r="H21" s="3"/>
    </row>
    <row r="24" spans="1:8" ht="36" customHeight="1">
      <c r="A24" s="253" t="s">
        <v>216</v>
      </c>
      <c r="B24" s="253"/>
      <c r="C24" s="253"/>
      <c r="D24" s="253"/>
      <c r="E24" s="253"/>
      <c r="F24" s="253"/>
    </row>
    <row r="25" spans="1:8" ht="80.25" customHeight="1">
      <c r="A25" s="252" t="s">
        <v>1031</v>
      </c>
      <c r="B25" s="252"/>
      <c r="C25" s="252"/>
      <c r="D25" s="252"/>
      <c r="E25" s="252"/>
      <c r="F25" s="252"/>
    </row>
    <row r="26" spans="1:8" ht="18" customHeight="1">
      <c r="A26" s="252" t="s">
        <v>1032</v>
      </c>
      <c r="B26" s="252"/>
      <c r="C26" s="252"/>
      <c r="D26" s="252"/>
      <c r="E26" s="252"/>
      <c r="F26" s="252"/>
      <c r="G26" s="62"/>
    </row>
    <row r="27" spans="1:8" ht="18" customHeight="1">
      <c r="A27" s="252" t="s">
        <v>1033</v>
      </c>
      <c r="B27" s="252"/>
      <c r="C27" s="252"/>
      <c r="D27" s="252"/>
      <c r="E27" s="252"/>
      <c r="F27" s="252"/>
      <c r="G27" s="62"/>
    </row>
    <row r="28" spans="1:8" ht="18">
      <c r="A28" s="252" t="s">
        <v>1034</v>
      </c>
      <c r="B28" s="252"/>
      <c r="C28" s="252"/>
      <c r="D28" s="252"/>
      <c r="E28" s="252"/>
      <c r="F28" s="252"/>
      <c r="G28" s="62"/>
    </row>
    <row r="29" spans="1:8" ht="18" customHeight="1">
      <c r="A29" s="252" t="s">
        <v>1035</v>
      </c>
      <c r="B29" s="252"/>
      <c r="C29" s="252"/>
      <c r="D29" s="252"/>
      <c r="E29" s="252"/>
      <c r="F29" s="252"/>
      <c r="G29" s="62"/>
    </row>
    <row r="30" spans="1:8" ht="18" customHeight="1">
      <c r="A30" s="252" t="s">
        <v>1036</v>
      </c>
      <c r="B30" s="252"/>
      <c r="C30" s="252"/>
      <c r="D30" s="252"/>
      <c r="E30" s="252"/>
      <c r="F30" s="252"/>
      <c r="G30" s="62"/>
    </row>
    <row r="31" spans="1:8" ht="18" customHeight="1">
      <c r="A31" s="252" t="s">
        <v>1037</v>
      </c>
      <c r="B31" s="252"/>
      <c r="C31" s="252"/>
      <c r="D31" s="252"/>
      <c r="E31" s="252"/>
      <c r="F31" s="252"/>
      <c r="G31" s="62"/>
    </row>
    <row r="32" spans="1:8" ht="18" customHeight="1">
      <c r="A32" s="252"/>
      <c r="B32" s="252"/>
      <c r="C32" s="252"/>
      <c r="D32" s="252"/>
      <c r="E32" s="252"/>
      <c r="F32" s="252"/>
      <c r="G32" s="62"/>
    </row>
    <row r="33" spans="1:7" ht="18" customHeight="1">
      <c r="A33" s="62"/>
      <c r="B33" s="62"/>
      <c r="C33" s="62"/>
      <c r="D33" s="62"/>
      <c r="E33" s="62"/>
      <c r="F33" s="62"/>
      <c r="G33" s="62"/>
    </row>
    <row r="34" spans="1:7" ht="18" customHeight="1">
      <c r="A34" s="62"/>
      <c r="B34" s="62"/>
      <c r="C34" s="62"/>
      <c r="D34" s="62"/>
      <c r="E34" s="62"/>
      <c r="F34" s="62"/>
    </row>
    <row r="35" spans="1:7" ht="18" customHeight="1">
      <c r="A35" s="62"/>
      <c r="B35" s="62"/>
      <c r="C35" s="62"/>
      <c r="D35" s="62"/>
      <c r="E35" s="62"/>
      <c r="F35" s="62"/>
    </row>
    <row r="36" spans="1:7" ht="18" customHeight="1">
      <c r="A36" s="62"/>
      <c r="B36" s="62"/>
      <c r="C36" s="62"/>
      <c r="D36" s="62"/>
      <c r="E36" s="62"/>
      <c r="F36" s="62"/>
    </row>
    <row r="37" spans="1:7" ht="18">
      <c r="A37" s="252"/>
      <c r="B37" s="252"/>
      <c r="C37" s="252"/>
      <c r="D37" s="252"/>
      <c r="E37" s="252"/>
      <c r="F37" s="252"/>
    </row>
  </sheetData>
  <mergeCells count="15">
    <mergeCell ref="A24:F24"/>
    <mergeCell ref="A2:B3"/>
    <mergeCell ref="C2:F3"/>
    <mergeCell ref="A8:F11"/>
    <mergeCell ref="A14:F14"/>
    <mergeCell ref="B15:E15"/>
    <mergeCell ref="A31:F31"/>
    <mergeCell ref="A32:F32"/>
    <mergeCell ref="A37:F37"/>
    <mergeCell ref="A25:F25"/>
    <mergeCell ref="A26:F26"/>
    <mergeCell ref="A27:F27"/>
    <mergeCell ref="A28:F28"/>
    <mergeCell ref="A29:F29"/>
    <mergeCell ref="A30:F30"/>
  </mergeCells>
  <pageMargins left="0.74803149606299213" right="0.74803149606299213" top="0.98425196850393704" bottom="0.98425196850393704" header="0.51181102362204722" footer="0.51181102362204722"/>
  <pageSetup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249977111117893"/>
  </sheetPr>
  <dimension ref="A1:H155"/>
  <sheetViews>
    <sheetView showGridLines="0" zoomScale="70" zoomScaleNormal="70" workbookViewId="0">
      <selection activeCell="A10" sqref="A10:G10"/>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105</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787</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106</v>
      </c>
      <c r="B11" s="306"/>
      <c r="C11" s="306"/>
      <c r="D11" s="306"/>
      <c r="E11" s="306"/>
      <c r="F11" s="306"/>
      <c r="G11" s="306"/>
    </row>
    <row r="12" spans="1:8">
      <c r="A12" s="306" t="s">
        <v>47</v>
      </c>
      <c r="B12" s="306"/>
      <c r="C12" s="306"/>
      <c r="D12" s="306"/>
      <c r="E12" s="306"/>
      <c r="F12" s="306"/>
      <c r="G12" s="306"/>
    </row>
    <row r="13" spans="1:8">
      <c r="A13" s="286" t="s">
        <v>209</v>
      </c>
      <c r="B13" s="286"/>
      <c r="C13" s="286"/>
      <c r="D13" s="286"/>
      <c r="E13" s="286"/>
      <c r="F13" s="286"/>
      <c r="G13" s="28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52" t="s">
        <v>13</v>
      </c>
      <c r="F20" s="152" t="s">
        <v>14</v>
      </c>
      <c r="G20" s="55" t="s">
        <v>15</v>
      </c>
    </row>
    <row r="21" spans="1:7">
      <c r="A21" s="307"/>
      <c r="B21" s="308"/>
      <c r="C21" s="311" t="s">
        <v>16</v>
      </c>
      <c r="D21" s="312"/>
      <c r="E21" s="153" t="s">
        <v>16</v>
      </c>
      <c r="F21" s="153" t="s">
        <v>16</v>
      </c>
      <c r="G21" s="56" t="s">
        <v>17</v>
      </c>
    </row>
    <row r="22" spans="1:7">
      <c r="A22" s="267" t="s">
        <v>104</v>
      </c>
      <c r="B22" s="267"/>
      <c r="C22" s="269">
        <f>'E002'!B20</f>
        <v>213.08735799999999</v>
      </c>
      <c r="D22" s="269"/>
      <c r="E22" s="173">
        <f>'E002'!C20</f>
        <v>213.08735799999999</v>
      </c>
      <c r="F22" s="173">
        <f>'E002'!D20</f>
        <v>197.54717299999999</v>
      </c>
      <c r="G22" s="145">
        <f>F22/C22*100</f>
        <v>92.707129533231154</v>
      </c>
    </row>
    <row r="23" spans="1:7">
      <c r="A23" s="267" t="s">
        <v>18</v>
      </c>
      <c r="B23" s="267"/>
      <c r="C23" s="271">
        <f>'E002'!B21</f>
        <v>197.54717299999999</v>
      </c>
      <c r="D23" s="271"/>
      <c r="E23" s="143">
        <f>'E002'!C21</f>
        <v>197.54717299999999</v>
      </c>
      <c r="F23" s="173">
        <f>'E002'!D21</f>
        <v>197.54717299999999</v>
      </c>
      <c r="G23" s="145">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51" t="s">
        <v>26</v>
      </c>
      <c r="G27" s="12">
        <v>1</v>
      </c>
    </row>
    <row r="28" spans="1:7">
      <c r="A28" s="267"/>
      <c r="B28" s="267"/>
      <c r="C28" s="267"/>
      <c r="D28" s="267"/>
      <c r="E28" s="267"/>
      <c r="F28" s="7" t="s">
        <v>34</v>
      </c>
      <c r="G28" s="13">
        <v>1</v>
      </c>
    </row>
    <row r="29" spans="1:7">
      <c r="A29" s="267"/>
      <c r="B29" s="267"/>
      <c r="C29" s="267"/>
      <c r="D29" s="267"/>
      <c r="E29" s="267"/>
      <c r="F29" s="151" t="s">
        <v>27</v>
      </c>
      <c r="G29" s="12">
        <v>1</v>
      </c>
    </row>
    <row r="30" spans="1:7">
      <c r="A30" s="267"/>
      <c r="B30" s="267"/>
      <c r="C30" s="267"/>
      <c r="D30" s="267"/>
      <c r="E30" s="267"/>
      <c r="F30" s="7" t="s">
        <v>35</v>
      </c>
      <c r="G30" s="13">
        <v>1</v>
      </c>
    </row>
    <row r="31" spans="1:7">
      <c r="A31" s="267"/>
      <c r="B31" s="267"/>
      <c r="C31" s="267"/>
      <c r="D31" s="267"/>
      <c r="E31" s="267"/>
      <c r="F31" s="151" t="s">
        <v>28</v>
      </c>
      <c r="G31" s="14">
        <v>1.1200000000000001</v>
      </c>
    </row>
    <row r="32" spans="1:7" ht="231">
      <c r="A32" s="148" t="s">
        <v>122</v>
      </c>
      <c r="B32" s="148" t="s">
        <v>1006</v>
      </c>
      <c r="C32" s="148" t="s">
        <v>786</v>
      </c>
      <c r="D32" s="148" t="s">
        <v>241</v>
      </c>
      <c r="E32" s="148" t="s">
        <v>62</v>
      </c>
      <c r="F32" s="149" t="s">
        <v>39</v>
      </c>
      <c r="G32" s="35">
        <f>(G31*100)/G28</f>
        <v>112.00000000000001</v>
      </c>
    </row>
    <row r="33" spans="1:7">
      <c r="A33" s="303" t="s">
        <v>40</v>
      </c>
      <c r="B33" s="303"/>
      <c r="C33" s="303"/>
      <c r="D33" s="303"/>
      <c r="E33" s="303"/>
      <c r="F33" s="303"/>
      <c r="G33" s="303"/>
    </row>
    <row r="34" spans="1:7" ht="409.6">
      <c r="A34" s="303" t="s">
        <v>20</v>
      </c>
      <c r="B34" s="303"/>
      <c r="C34" s="303"/>
      <c r="D34" s="303"/>
      <c r="E34" s="303"/>
      <c r="F34" s="303" t="s">
        <v>21</v>
      </c>
      <c r="G34" s="303"/>
    </row>
    <row r="35" spans="1:7" ht="409.6">
      <c r="A35" s="267" t="s">
        <v>22</v>
      </c>
      <c r="B35" s="267" t="s">
        <v>23</v>
      </c>
      <c r="C35" s="267" t="s">
        <v>30</v>
      </c>
      <c r="D35" s="267" t="s">
        <v>24</v>
      </c>
      <c r="E35" s="267" t="s">
        <v>25</v>
      </c>
      <c r="F35" s="151" t="s">
        <v>26</v>
      </c>
      <c r="G35" s="12">
        <v>100</v>
      </c>
    </row>
    <row r="36" spans="1:7" ht="409.6">
      <c r="A36" s="267"/>
      <c r="B36" s="267"/>
      <c r="C36" s="267"/>
      <c r="D36" s="267"/>
      <c r="E36" s="267"/>
      <c r="F36" s="7" t="s">
        <v>34</v>
      </c>
      <c r="G36" s="13">
        <v>100</v>
      </c>
    </row>
    <row r="37" spans="1:7" ht="409.6">
      <c r="A37" s="267"/>
      <c r="B37" s="267"/>
      <c r="C37" s="267"/>
      <c r="D37" s="267"/>
      <c r="E37" s="267"/>
      <c r="F37" s="7" t="s">
        <v>27</v>
      </c>
      <c r="G37" s="13">
        <v>100</v>
      </c>
    </row>
    <row r="38" spans="1:7" ht="409.6">
      <c r="A38" s="267"/>
      <c r="B38" s="267"/>
      <c r="C38" s="267"/>
      <c r="D38" s="267"/>
      <c r="E38" s="267"/>
      <c r="F38" s="7" t="s">
        <v>35</v>
      </c>
      <c r="G38" s="15">
        <v>100</v>
      </c>
    </row>
    <row r="39" spans="1:7" ht="409.6">
      <c r="A39" s="267"/>
      <c r="B39" s="267"/>
      <c r="C39" s="267"/>
      <c r="D39" s="267"/>
      <c r="E39" s="267"/>
      <c r="F39" s="7" t="s">
        <v>28</v>
      </c>
      <c r="G39" s="13">
        <v>91</v>
      </c>
    </row>
    <row r="40" spans="1:7" ht="66">
      <c r="A40" s="148" t="s">
        <v>763</v>
      </c>
      <c r="B40" s="148" t="s">
        <v>785</v>
      </c>
      <c r="C40" s="148" t="s">
        <v>784</v>
      </c>
      <c r="D40" s="148" t="s">
        <v>275</v>
      </c>
      <c r="E40" s="148" t="s">
        <v>62</v>
      </c>
      <c r="F40" s="77" t="s">
        <v>37</v>
      </c>
      <c r="G40" s="35">
        <f>(G39*100)/G36</f>
        <v>91</v>
      </c>
    </row>
    <row r="41" spans="1:7" ht="409.6">
      <c r="A41" s="303" t="s">
        <v>41</v>
      </c>
      <c r="B41" s="303"/>
      <c r="C41" s="303"/>
      <c r="D41" s="303"/>
      <c r="E41" s="303"/>
      <c r="F41" s="303"/>
      <c r="G41" s="303"/>
    </row>
    <row r="42" spans="1:7" ht="409.6">
      <c r="A42" s="303" t="s">
        <v>20</v>
      </c>
      <c r="B42" s="303"/>
      <c r="C42" s="303"/>
      <c r="D42" s="303"/>
      <c r="E42" s="303"/>
      <c r="F42" s="303" t="s">
        <v>21</v>
      </c>
      <c r="G42" s="303"/>
    </row>
    <row r="43" spans="1:7" ht="409.6">
      <c r="A43" s="267" t="s">
        <v>22</v>
      </c>
      <c r="B43" s="267" t="s">
        <v>23</v>
      </c>
      <c r="C43" s="267" t="s">
        <v>30</v>
      </c>
      <c r="D43" s="267" t="s">
        <v>24</v>
      </c>
      <c r="E43" s="267" t="s">
        <v>25</v>
      </c>
      <c r="F43" s="7" t="s">
        <v>26</v>
      </c>
      <c r="G43" s="13">
        <v>100</v>
      </c>
    </row>
    <row r="44" spans="1:7" ht="409.6">
      <c r="A44" s="267"/>
      <c r="B44" s="267"/>
      <c r="C44" s="267"/>
      <c r="D44" s="267"/>
      <c r="E44" s="267"/>
      <c r="F44" s="7" t="s">
        <v>34</v>
      </c>
      <c r="G44" s="13">
        <v>100</v>
      </c>
    </row>
    <row r="45" spans="1:7" ht="409.6">
      <c r="A45" s="267"/>
      <c r="B45" s="267"/>
      <c r="C45" s="267"/>
      <c r="D45" s="267"/>
      <c r="E45" s="267"/>
      <c r="F45" s="7" t="s">
        <v>27</v>
      </c>
      <c r="G45" s="13">
        <v>100</v>
      </c>
    </row>
    <row r="46" spans="1:7" ht="409.6">
      <c r="A46" s="267"/>
      <c r="B46" s="267"/>
      <c r="C46" s="267"/>
      <c r="D46" s="267"/>
      <c r="E46" s="267"/>
      <c r="F46" s="7" t="s">
        <v>35</v>
      </c>
      <c r="G46" s="15">
        <v>100</v>
      </c>
    </row>
    <row r="47" spans="1:7" ht="409.6">
      <c r="A47" s="267"/>
      <c r="B47" s="267"/>
      <c r="C47" s="267"/>
      <c r="D47" s="267"/>
      <c r="E47" s="267"/>
      <c r="F47" s="7" t="s">
        <v>28</v>
      </c>
      <c r="G47" s="13">
        <v>97</v>
      </c>
    </row>
    <row r="48" spans="1:7" ht="49.5">
      <c r="A48" s="148" t="s">
        <v>783</v>
      </c>
      <c r="B48" s="148" t="s">
        <v>782</v>
      </c>
      <c r="C48" s="148" t="s">
        <v>781</v>
      </c>
      <c r="D48" s="148" t="s">
        <v>275</v>
      </c>
      <c r="E48" s="148" t="s">
        <v>63</v>
      </c>
      <c r="F48" s="77" t="s">
        <v>37</v>
      </c>
      <c r="G48" s="35">
        <f>(G47*100)/G44</f>
        <v>97</v>
      </c>
    </row>
    <row r="49" spans="1:7" ht="409.6">
      <c r="A49" s="267" t="s">
        <v>22</v>
      </c>
      <c r="B49" s="267" t="s">
        <v>23</v>
      </c>
      <c r="C49" s="267" t="s">
        <v>30</v>
      </c>
      <c r="D49" s="267" t="s">
        <v>24</v>
      </c>
      <c r="E49" s="267" t="s">
        <v>25</v>
      </c>
      <c r="F49" s="7" t="s">
        <v>26</v>
      </c>
      <c r="G49" s="13">
        <v>100</v>
      </c>
    </row>
    <row r="50" spans="1:7" ht="409.6">
      <c r="A50" s="267"/>
      <c r="B50" s="267"/>
      <c r="C50" s="267"/>
      <c r="D50" s="267"/>
      <c r="E50" s="267"/>
      <c r="F50" s="7" t="s">
        <v>34</v>
      </c>
      <c r="G50" s="13">
        <v>100</v>
      </c>
    </row>
    <row r="51" spans="1:7" ht="409.6">
      <c r="A51" s="267"/>
      <c r="B51" s="267"/>
      <c r="C51" s="267"/>
      <c r="D51" s="267"/>
      <c r="E51" s="267"/>
      <c r="F51" s="7" t="s">
        <v>27</v>
      </c>
      <c r="G51" s="13">
        <v>100</v>
      </c>
    </row>
    <row r="52" spans="1:7" ht="409.6">
      <c r="A52" s="267"/>
      <c r="B52" s="267"/>
      <c r="C52" s="267"/>
      <c r="D52" s="267"/>
      <c r="E52" s="267"/>
      <c r="F52" s="7" t="s">
        <v>35</v>
      </c>
      <c r="G52" s="15">
        <v>100</v>
      </c>
    </row>
    <row r="53" spans="1:7" ht="409.6">
      <c r="A53" s="267"/>
      <c r="B53" s="267"/>
      <c r="C53" s="267"/>
      <c r="D53" s="267"/>
      <c r="E53" s="267"/>
      <c r="F53" s="7" t="s">
        <v>28</v>
      </c>
      <c r="G53" s="13">
        <v>91</v>
      </c>
    </row>
    <row r="54" spans="1:7" ht="198">
      <c r="A54" s="148" t="s">
        <v>761</v>
      </c>
      <c r="B54" s="148" t="s">
        <v>780</v>
      </c>
      <c r="C54" s="148" t="s">
        <v>779</v>
      </c>
      <c r="D54" s="148" t="s">
        <v>275</v>
      </c>
      <c r="E54" s="148" t="s">
        <v>63</v>
      </c>
      <c r="F54" s="77" t="s">
        <v>37</v>
      </c>
      <c r="G54" s="35">
        <f>(G53*100)/G50</f>
        <v>91</v>
      </c>
    </row>
    <row r="55" spans="1:7" ht="409.6">
      <c r="A55" s="303" t="s">
        <v>42</v>
      </c>
      <c r="B55" s="303"/>
      <c r="C55" s="303"/>
      <c r="D55" s="303"/>
      <c r="E55" s="303"/>
      <c r="F55" s="303"/>
      <c r="G55" s="303"/>
    </row>
    <row r="56" spans="1:7" ht="409.6">
      <c r="A56" s="303" t="s">
        <v>20</v>
      </c>
      <c r="B56" s="303"/>
      <c r="C56" s="303"/>
      <c r="D56" s="303"/>
      <c r="E56" s="303"/>
      <c r="F56" s="303" t="s">
        <v>21</v>
      </c>
      <c r="G56" s="303"/>
    </row>
    <row r="57" spans="1:7" ht="409.6">
      <c r="A57" s="267" t="s">
        <v>22</v>
      </c>
      <c r="B57" s="267" t="s">
        <v>23</v>
      </c>
      <c r="C57" s="267" t="s">
        <v>30</v>
      </c>
      <c r="D57" s="267" t="s">
        <v>24</v>
      </c>
      <c r="E57" s="267" t="s">
        <v>25</v>
      </c>
      <c r="F57" s="7" t="s">
        <v>26</v>
      </c>
      <c r="G57" s="11">
        <v>100</v>
      </c>
    </row>
    <row r="58" spans="1:7" ht="409.6">
      <c r="A58" s="267"/>
      <c r="B58" s="267"/>
      <c r="C58" s="267"/>
      <c r="D58" s="267"/>
      <c r="E58" s="267"/>
      <c r="F58" s="7" t="s">
        <v>34</v>
      </c>
      <c r="G58" s="11">
        <v>100</v>
      </c>
    </row>
    <row r="59" spans="1:7" ht="409.6">
      <c r="A59" s="267"/>
      <c r="B59" s="267"/>
      <c r="C59" s="267"/>
      <c r="D59" s="267"/>
      <c r="E59" s="267"/>
      <c r="F59" s="7" t="s">
        <v>27</v>
      </c>
      <c r="G59" s="11">
        <v>100</v>
      </c>
    </row>
    <row r="60" spans="1:7" ht="409.6">
      <c r="A60" s="267"/>
      <c r="B60" s="267"/>
      <c r="C60" s="267"/>
      <c r="D60" s="267"/>
      <c r="E60" s="267"/>
      <c r="F60" s="7" t="s">
        <v>35</v>
      </c>
      <c r="G60" s="154">
        <v>100</v>
      </c>
    </row>
    <row r="61" spans="1:7" ht="409.6">
      <c r="A61" s="267"/>
      <c r="B61" s="267"/>
      <c r="C61" s="267"/>
      <c r="D61" s="267"/>
      <c r="E61" s="267"/>
      <c r="F61" s="7" t="s">
        <v>28</v>
      </c>
      <c r="G61" s="11">
        <v>100</v>
      </c>
    </row>
    <row r="62" spans="1:7" ht="49.5">
      <c r="A62" s="148" t="s">
        <v>760</v>
      </c>
      <c r="B62" s="148" t="s">
        <v>777</v>
      </c>
      <c r="C62" s="148" t="s">
        <v>778</v>
      </c>
      <c r="D62" s="148" t="s">
        <v>64</v>
      </c>
      <c r="E62" s="148" t="s">
        <v>65</v>
      </c>
      <c r="F62" s="77" t="s">
        <v>37</v>
      </c>
      <c r="G62" s="87">
        <f>(G61*100)/G58</f>
        <v>100</v>
      </c>
    </row>
    <row r="63" spans="1:7" ht="409.6">
      <c r="A63" s="267" t="s">
        <v>22</v>
      </c>
      <c r="B63" s="267" t="s">
        <v>23</v>
      </c>
      <c r="C63" s="267" t="s">
        <v>30</v>
      </c>
      <c r="D63" s="267" t="s">
        <v>24</v>
      </c>
      <c r="E63" s="267" t="s">
        <v>25</v>
      </c>
      <c r="F63" s="7" t="s">
        <v>26</v>
      </c>
      <c r="G63" s="11">
        <v>100</v>
      </c>
    </row>
    <row r="64" spans="1:7" ht="409.6">
      <c r="A64" s="267"/>
      <c r="B64" s="267"/>
      <c r="C64" s="267"/>
      <c r="D64" s="267"/>
      <c r="E64" s="267"/>
      <c r="F64" s="7" t="s">
        <v>34</v>
      </c>
      <c r="G64" s="11">
        <v>100</v>
      </c>
    </row>
    <row r="65" spans="1:7" ht="409.6">
      <c r="A65" s="267"/>
      <c r="B65" s="267"/>
      <c r="C65" s="267"/>
      <c r="D65" s="267"/>
      <c r="E65" s="267"/>
      <c r="F65" s="7" t="s">
        <v>27</v>
      </c>
      <c r="G65" s="11">
        <v>100</v>
      </c>
    </row>
    <row r="66" spans="1:7" ht="409.6">
      <c r="A66" s="267"/>
      <c r="B66" s="267"/>
      <c r="C66" s="267"/>
      <c r="D66" s="267"/>
      <c r="E66" s="267"/>
      <c r="F66" s="7" t="s">
        <v>35</v>
      </c>
      <c r="G66" s="154">
        <v>100</v>
      </c>
    </row>
    <row r="67" spans="1:7" ht="409.6">
      <c r="A67" s="267"/>
      <c r="B67" s="267"/>
      <c r="C67" s="267"/>
      <c r="D67" s="267"/>
      <c r="E67" s="267"/>
      <c r="F67" s="7" t="s">
        <v>28</v>
      </c>
      <c r="G67" s="11">
        <v>100</v>
      </c>
    </row>
    <row r="68" spans="1:7" ht="49.5">
      <c r="A68" s="148" t="s">
        <v>759</v>
      </c>
      <c r="B68" s="148" t="s">
        <v>777</v>
      </c>
      <c r="C68" s="148" t="s">
        <v>776</v>
      </c>
      <c r="D68" s="148" t="s">
        <v>64</v>
      </c>
      <c r="E68" s="148" t="s">
        <v>65</v>
      </c>
      <c r="F68" s="77" t="s">
        <v>37</v>
      </c>
      <c r="G68" s="87">
        <f>(G67*100)/G64</f>
        <v>100</v>
      </c>
    </row>
    <row r="69" spans="1:7" ht="409.6">
      <c r="A69" s="267" t="s">
        <v>22</v>
      </c>
      <c r="B69" s="267" t="s">
        <v>23</v>
      </c>
      <c r="C69" s="267" t="s">
        <v>30</v>
      </c>
      <c r="D69" s="267" t="s">
        <v>24</v>
      </c>
      <c r="E69" s="267" t="s">
        <v>25</v>
      </c>
      <c r="F69" s="7" t="s">
        <v>26</v>
      </c>
      <c r="G69" s="11">
        <v>100</v>
      </c>
    </row>
    <row r="70" spans="1:7" ht="409.6">
      <c r="A70" s="267"/>
      <c r="B70" s="267"/>
      <c r="C70" s="267"/>
      <c r="D70" s="267"/>
      <c r="E70" s="267"/>
      <c r="F70" s="7" t="s">
        <v>34</v>
      </c>
      <c r="G70" s="11">
        <v>100</v>
      </c>
    </row>
    <row r="71" spans="1:7" ht="409.6">
      <c r="A71" s="267"/>
      <c r="B71" s="267"/>
      <c r="C71" s="267"/>
      <c r="D71" s="267"/>
      <c r="E71" s="267"/>
      <c r="F71" s="7" t="s">
        <v>27</v>
      </c>
      <c r="G71" s="11">
        <v>100</v>
      </c>
    </row>
    <row r="72" spans="1:7" ht="409.6">
      <c r="A72" s="267"/>
      <c r="B72" s="267"/>
      <c r="C72" s="267"/>
      <c r="D72" s="267"/>
      <c r="E72" s="267"/>
      <c r="F72" s="7" t="s">
        <v>35</v>
      </c>
      <c r="G72" s="154">
        <v>100</v>
      </c>
    </row>
    <row r="73" spans="1:7" ht="409.6">
      <c r="A73" s="267"/>
      <c r="B73" s="267"/>
      <c r="C73" s="267"/>
      <c r="D73" s="267"/>
      <c r="E73" s="267"/>
      <c r="F73" s="7" t="s">
        <v>28</v>
      </c>
      <c r="G73" s="11">
        <v>91</v>
      </c>
    </row>
    <row r="74" spans="1:7" ht="66">
      <c r="A74" s="148" t="s">
        <v>758</v>
      </c>
      <c r="B74" s="148" t="s">
        <v>775</v>
      </c>
      <c r="C74" s="148" t="s">
        <v>774</v>
      </c>
      <c r="D74" s="148" t="s">
        <v>64</v>
      </c>
      <c r="E74" s="148" t="s">
        <v>65</v>
      </c>
      <c r="F74" s="77" t="s">
        <v>37</v>
      </c>
      <c r="G74" s="87">
        <f>(G73*100)/G70</f>
        <v>91</v>
      </c>
    </row>
    <row r="75" spans="1:7" ht="409.6">
      <c r="A75" s="267" t="s">
        <v>22</v>
      </c>
      <c r="B75" s="267" t="s">
        <v>23</v>
      </c>
      <c r="C75" s="267" t="s">
        <v>30</v>
      </c>
      <c r="D75" s="267" t="s">
        <v>24</v>
      </c>
      <c r="E75" s="267" t="s">
        <v>25</v>
      </c>
      <c r="F75" s="7" t="s">
        <v>26</v>
      </c>
      <c r="G75" s="11">
        <v>100</v>
      </c>
    </row>
    <row r="76" spans="1:7" ht="409.6">
      <c r="A76" s="267"/>
      <c r="B76" s="267"/>
      <c r="C76" s="267"/>
      <c r="D76" s="267"/>
      <c r="E76" s="267"/>
      <c r="F76" s="7" t="s">
        <v>34</v>
      </c>
      <c r="G76" s="11">
        <v>100</v>
      </c>
    </row>
    <row r="77" spans="1:7" ht="409.6">
      <c r="A77" s="267"/>
      <c r="B77" s="267"/>
      <c r="C77" s="267"/>
      <c r="D77" s="267"/>
      <c r="E77" s="267"/>
      <c r="F77" s="7" t="s">
        <v>27</v>
      </c>
      <c r="G77" s="11">
        <v>100</v>
      </c>
    </row>
    <row r="78" spans="1:7" ht="409.6">
      <c r="A78" s="267"/>
      <c r="B78" s="267"/>
      <c r="C78" s="267"/>
      <c r="D78" s="267"/>
      <c r="E78" s="267"/>
      <c r="F78" s="7" t="s">
        <v>35</v>
      </c>
      <c r="G78" s="154">
        <v>100</v>
      </c>
    </row>
    <row r="79" spans="1:7" ht="409.6">
      <c r="A79" s="267"/>
      <c r="B79" s="267"/>
      <c r="C79" s="267"/>
      <c r="D79" s="267"/>
      <c r="E79" s="267"/>
      <c r="F79" s="7" t="s">
        <v>28</v>
      </c>
      <c r="G79" s="11">
        <v>68</v>
      </c>
    </row>
    <row r="80" spans="1:7" ht="82.5">
      <c r="A80" s="148" t="s">
        <v>754</v>
      </c>
      <c r="B80" s="148" t="s">
        <v>773</v>
      </c>
      <c r="C80" s="148" t="s">
        <v>772</v>
      </c>
      <c r="D80" s="148" t="s">
        <v>64</v>
      </c>
      <c r="E80" s="148" t="s">
        <v>65</v>
      </c>
      <c r="F80" s="77" t="s">
        <v>37</v>
      </c>
      <c r="G80" s="87">
        <f>(G79*100)/G76</f>
        <v>68</v>
      </c>
    </row>
    <row r="81" spans="1:7" ht="409.6">
      <c r="A81" s="267" t="s">
        <v>22</v>
      </c>
      <c r="B81" s="267" t="s">
        <v>23</v>
      </c>
      <c r="C81" s="267" t="s">
        <v>30</v>
      </c>
      <c r="D81" s="267" t="s">
        <v>24</v>
      </c>
      <c r="E81" s="267" t="s">
        <v>25</v>
      </c>
      <c r="F81" s="7" t="s">
        <v>26</v>
      </c>
      <c r="G81" s="11">
        <v>100</v>
      </c>
    </row>
    <row r="82" spans="1:7" ht="409.6">
      <c r="A82" s="267"/>
      <c r="B82" s="267"/>
      <c r="C82" s="267"/>
      <c r="D82" s="267"/>
      <c r="E82" s="267"/>
      <c r="F82" s="7" t="s">
        <v>34</v>
      </c>
      <c r="G82" s="11">
        <v>100</v>
      </c>
    </row>
    <row r="83" spans="1:7" ht="409.6">
      <c r="A83" s="267"/>
      <c r="B83" s="267"/>
      <c r="C83" s="267"/>
      <c r="D83" s="267"/>
      <c r="E83" s="267"/>
      <c r="F83" s="7" t="s">
        <v>27</v>
      </c>
      <c r="G83" s="11">
        <v>100</v>
      </c>
    </row>
    <row r="84" spans="1:7" ht="409.6">
      <c r="A84" s="267"/>
      <c r="B84" s="267"/>
      <c r="C84" s="267"/>
      <c r="D84" s="267"/>
      <c r="E84" s="267"/>
      <c r="F84" s="7" t="s">
        <v>35</v>
      </c>
      <c r="G84" s="154">
        <v>100</v>
      </c>
    </row>
    <row r="85" spans="1:7" ht="409.6">
      <c r="A85" s="267"/>
      <c r="B85" s="267"/>
      <c r="C85" s="267"/>
      <c r="D85" s="267"/>
      <c r="E85" s="267"/>
      <c r="F85" s="7" t="s">
        <v>28</v>
      </c>
      <c r="G85" s="11">
        <v>100</v>
      </c>
    </row>
    <row r="86" spans="1:7" ht="82.5">
      <c r="A86" s="148" t="s">
        <v>757</v>
      </c>
      <c r="B86" s="148" t="s">
        <v>771</v>
      </c>
      <c r="C86" s="148" t="s">
        <v>770</v>
      </c>
      <c r="D86" s="148" t="s">
        <v>64</v>
      </c>
      <c r="E86" s="148" t="s">
        <v>65</v>
      </c>
      <c r="F86" s="77" t="s">
        <v>37</v>
      </c>
      <c r="G86" s="87">
        <f>(G85*100)/G82</f>
        <v>100</v>
      </c>
    </row>
    <row r="87" spans="1:7" ht="409.6">
      <c r="A87" s="267" t="s">
        <v>22</v>
      </c>
      <c r="B87" s="267" t="s">
        <v>23</v>
      </c>
      <c r="C87" s="267" t="s">
        <v>30</v>
      </c>
      <c r="D87" s="267" t="s">
        <v>24</v>
      </c>
      <c r="E87" s="267" t="s">
        <v>25</v>
      </c>
      <c r="F87" s="7" t="s">
        <v>26</v>
      </c>
      <c r="G87" s="11">
        <v>100</v>
      </c>
    </row>
    <row r="88" spans="1:7" ht="409.6">
      <c r="A88" s="267"/>
      <c r="B88" s="267"/>
      <c r="C88" s="267"/>
      <c r="D88" s="267"/>
      <c r="E88" s="267"/>
      <c r="F88" s="7" t="s">
        <v>34</v>
      </c>
      <c r="G88" s="11">
        <v>100</v>
      </c>
    </row>
    <row r="89" spans="1:7" ht="409.6">
      <c r="A89" s="267"/>
      <c r="B89" s="267"/>
      <c r="C89" s="267"/>
      <c r="D89" s="267"/>
      <c r="E89" s="267"/>
      <c r="F89" s="7" t="s">
        <v>27</v>
      </c>
      <c r="G89" s="11">
        <v>100</v>
      </c>
    </row>
    <row r="90" spans="1:7" ht="409.6">
      <c r="A90" s="267"/>
      <c r="B90" s="267"/>
      <c r="C90" s="267"/>
      <c r="D90" s="267"/>
      <c r="E90" s="267"/>
      <c r="F90" s="7" t="s">
        <v>35</v>
      </c>
      <c r="G90" s="154">
        <v>100</v>
      </c>
    </row>
    <row r="91" spans="1:7" ht="409.6">
      <c r="A91" s="267"/>
      <c r="B91" s="267"/>
      <c r="C91" s="267"/>
      <c r="D91" s="267"/>
      <c r="E91" s="267"/>
      <c r="F91" s="7" t="s">
        <v>28</v>
      </c>
      <c r="G91" s="11">
        <v>95</v>
      </c>
    </row>
    <row r="92" spans="1:7" ht="82.5">
      <c r="A92" s="148" t="s">
        <v>752</v>
      </c>
      <c r="B92" s="148" t="s">
        <v>769</v>
      </c>
      <c r="C92" s="148" t="s">
        <v>768</v>
      </c>
      <c r="D92" s="148" t="s">
        <v>64</v>
      </c>
      <c r="E92" s="148" t="s">
        <v>65</v>
      </c>
      <c r="F92" s="77" t="s">
        <v>37</v>
      </c>
      <c r="G92" s="87">
        <f>(G91*100)/G88</f>
        <v>95</v>
      </c>
    </row>
    <row r="93" spans="1:7" ht="409.6">
      <c r="A93" s="267" t="s">
        <v>22</v>
      </c>
      <c r="B93" s="267" t="s">
        <v>23</v>
      </c>
      <c r="C93" s="267" t="s">
        <v>30</v>
      </c>
      <c r="D93" s="267" t="s">
        <v>24</v>
      </c>
      <c r="E93" s="267" t="s">
        <v>25</v>
      </c>
      <c r="F93" s="7" t="s">
        <v>26</v>
      </c>
      <c r="G93" s="11">
        <v>100</v>
      </c>
    </row>
    <row r="94" spans="1:7" ht="409.6">
      <c r="A94" s="267"/>
      <c r="B94" s="267"/>
      <c r="C94" s="267"/>
      <c r="D94" s="267"/>
      <c r="E94" s="267"/>
      <c r="F94" s="7" t="s">
        <v>34</v>
      </c>
      <c r="G94" s="11">
        <v>100</v>
      </c>
    </row>
    <row r="95" spans="1:7" ht="409.6">
      <c r="A95" s="267"/>
      <c r="B95" s="267"/>
      <c r="C95" s="267"/>
      <c r="D95" s="267"/>
      <c r="E95" s="267"/>
      <c r="F95" s="7" t="s">
        <v>27</v>
      </c>
      <c r="G95" s="11">
        <v>100</v>
      </c>
    </row>
    <row r="96" spans="1:7" ht="409.6">
      <c r="A96" s="267"/>
      <c r="B96" s="267"/>
      <c r="C96" s="267"/>
      <c r="D96" s="267"/>
      <c r="E96" s="267"/>
      <c r="F96" s="7" t="s">
        <v>35</v>
      </c>
      <c r="G96" s="154">
        <v>100</v>
      </c>
    </row>
    <row r="97" spans="1:7" ht="409.6">
      <c r="A97" s="267"/>
      <c r="B97" s="267"/>
      <c r="C97" s="267"/>
      <c r="D97" s="267"/>
      <c r="E97" s="267"/>
      <c r="F97" s="7" t="s">
        <v>28</v>
      </c>
      <c r="G97" s="11">
        <v>100</v>
      </c>
    </row>
    <row r="98" spans="1:7" ht="49.5">
      <c r="A98" s="148" t="s">
        <v>756</v>
      </c>
      <c r="B98" s="148" t="s">
        <v>767</v>
      </c>
      <c r="C98" s="148" t="s">
        <v>766</v>
      </c>
      <c r="D98" s="148" t="s">
        <v>64</v>
      </c>
      <c r="E98" s="148" t="s">
        <v>65</v>
      </c>
      <c r="F98" s="77" t="s">
        <v>37</v>
      </c>
      <c r="G98" s="87">
        <f>(G97*100)/G94</f>
        <v>100</v>
      </c>
    </row>
    <row r="99" spans="1:7" ht="409.6">
      <c r="A99" s="267" t="s">
        <v>22</v>
      </c>
      <c r="B99" s="267" t="s">
        <v>23</v>
      </c>
      <c r="C99" s="267" t="s">
        <v>30</v>
      </c>
      <c r="D99" s="267" t="s">
        <v>24</v>
      </c>
      <c r="E99" s="267" t="s">
        <v>25</v>
      </c>
      <c r="F99" s="7" t="s">
        <v>26</v>
      </c>
      <c r="G99" s="11">
        <v>100</v>
      </c>
    </row>
    <row r="100" spans="1:7" ht="409.6">
      <c r="A100" s="267"/>
      <c r="B100" s="267"/>
      <c r="C100" s="267"/>
      <c r="D100" s="267"/>
      <c r="E100" s="267"/>
      <c r="F100" s="7" t="s">
        <v>34</v>
      </c>
      <c r="G100" s="11">
        <v>100</v>
      </c>
    </row>
    <row r="101" spans="1:7" ht="409.6">
      <c r="A101" s="267"/>
      <c r="B101" s="267"/>
      <c r="C101" s="267"/>
      <c r="D101" s="267"/>
      <c r="E101" s="267"/>
      <c r="F101" s="7" t="s">
        <v>27</v>
      </c>
      <c r="G101" s="11">
        <v>100</v>
      </c>
    </row>
    <row r="102" spans="1:7" ht="409.6">
      <c r="A102" s="267"/>
      <c r="B102" s="267"/>
      <c r="C102" s="267"/>
      <c r="D102" s="267"/>
      <c r="E102" s="267"/>
      <c r="F102" s="7" t="s">
        <v>35</v>
      </c>
      <c r="G102" s="154">
        <v>100</v>
      </c>
    </row>
    <row r="103" spans="1:7" ht="409.6">
      <c r="A103" s="267"/>
      <c r="B103" s="267"/>
      <c r="C103" s="267"/>
      <c r="D103" s="267"/>
      <c r="E103" s="267"/>
      <c r="F103" s="7" t="s">
        <v>28</v>
      </c>
      <c r="G103" s="11">
        <v>100</v>
      </c>
    </row>
    <row r="104" spans="1:7" ht="66">
      <c r="A104" s="148" t="s">
        <v>115</v>
      </c>
      <c r="B104" s="148" t="s">
        <v>765</v>
      </c>
      <c r="C104" s="148" t="s">
        <v>116</v>
      </c>
      <c r="D104" s="148" t="s">
        <v>64</v>
      </c>
      <c r="E104" s="148" t="s">
        <v>65</v>
      </c>
      <c r="F104" s="77" t="s">
        <v>37</v>
      </c>
      <c r="G104" s="87">
        <f>(G103*100)/G100</f>
        <v>100</v>
      </c>
    </row>
    <row r="105" spans="1:7" ht="409.6">
      <c r="A105" s="267" t="s">
        <v>22</v>
      </c>
      <c r="B105" s="267" t="s">
        <v>23</v>
      </c>
      <c r="C105" s="267" t="s">
        <v>30</v>
      </c>
      <c r="D105" s="267" t="s">
        <v>24</v>
      </c>
      <c r="E105" s="267" t="s">
        <v>25</v>
      </c>
      <c r="F105" s="7" t="s">
        <v>26</v>
      </c>
      <c r="G105" s="11">
        <v>100</v>
      </c>
    </row>
    <row r="106" spans="1:7" ht="409.6">
      <c r="A106" s="267"/>
      <c r="B106" s="267"/>
      <c r="C106" s="267"/>
      <c r="D106" s="267"/>
      <c r="E106" s="267"/>
      <c r="F106" s="7" t="s">
        <v>34</v>
      </c>
      <c r="G106" s="11">
        <v>100</v>
      </c>
    </row>
    <row r="107" spans="1:7" ht="409.6">
      <c r="A107" s="267"/>
      <c r="B107" s="267"/>
      <c r="C107" s="267"/>
      <c r="D107" s="267"/>
      <c r="E107" s="267"/>
      <c r="F107" s="7" t="s">
        <v>27</v>
      </c>
      <c r="G107" s="11">
        <v>100</v>
      </c>
    </row>
    <row r="108" spans="1:7" ht="409.6">
      <c r="A108" s="267"/>
      <c r="B108" s="267"/>
      <c r="C108" s="267"/>
      <c r="D108" s="267"/>
      <c r="E108" s="267"/>
      <c r="F108" s="7" t="s">
        <v>35</v>
      </c>
      <c r="G108" s="154">
        <v>100</v>
      </c>
    </row>
    <row r="109" spans="1:7" ht="409.6">
      <c r="A109" s="267"/>
      <c r="B109" s="267"/>
      <c r="C109" s="267"/>
      <c r="D109" s="267"/>
      <c r="E109" s="267"/>
      <c r="F109" s="7" t="s">
        <v>28</v>
      </c>
      <c r="G109" s="11">
        <v>78</v>
      </c>
    </row>
    <row r="110" spans="1:7" ht="82.5">
      <c r="A110" s="148" t="s">
        <v>118</v>
      </c>
      <c r="B110" s="148" t="s">
        <v>764</v>
      </c>
      <c r="C110" s="148" t="s">
        <v>114</v>
      </c>
      <c r="D110" s="148" t="s">
        <v>64</v>
      </c>
      <c r="E110" s="148" t="s">
        <v>65</v>
      </c>
      <c r="F110" s="77" t="s">
        <v>37</v>
      </c>
      <c r="G110" s="87">
        <f>(G109*100)/G106</f>
        <v>78</v>
      </c>
    </row>
    <row r="111" spans="1:7" ht="409.6">
      <c r="A111" s="260" t="s">
        <v>29</v>
      </c>
      <c r="B111" s="260"/>
      <c r="C111" s="260"/>
      <c r="D111" s="260"/>
      <c r="E111" s="260"/>
      <c r="F111" s="260"/>
      <c r="G111" s="260"/>
    </row>
    <row r="112" spans="1:7" ht="409.6">
      <c r="A112" s="295" t="s">
        <v>117</v>
      </c>
      <c r="B112" s="295"/>
      <c r="C112" s="295"/>
      <c r="D112" s="295"/>
      <c r="E112" s="295"/>
      <c r="F112" s="295"/>
      <c r="G112" s="295"/>
    </row>
    <row r="113" spans="1:7" ht="49.5" customHeight="1">
      <c r="A113" s="8" t="s">
        <v>51</v>
      </c>
      <c r="B113" s="324" t="s">
        <v>1732</v>
      </c>
      <c r="C113" s="324"/>
      <c r="D113" s="324"/>
      <c r="E113" s="324"/>
      <c r="F113" s="324"/>
      <c r="G113" s="324"/>
    </row>
    <row r="114" spans="1:7" ht="409.6">
      <c r="A114" s="295" t="s">
        <v>763</v>
      </c>
      <c r="B114" s="295"/>
      <c r="C114" s="295"/>
      <c r="D114" s="295"/>
      <c r="E114" s="295"/>
      <c r="F114" s="295"/>
      <c r="G114" s="295"/>
    </row>
    <row r="115" spans="1:7" ht="33.75" customHeight="1">
      <c r="A115" s="8" t="s">
        <v>51</v>
      </c>
      <c r="B115" s="324" t="s">
        <v>1007</v>
      </c>
      <c r="C115" s="324"/>
      <c r="D115" s="324"/>
      <c r="E115" s="324"/>
      <c r="F115" s="324"/>
      <c r="G115" s="324"/>
    </row>
    <row r="116" spans="1:7" ht="409.6">
      <c r="A116" s="295" t="s">
        <v>762</v>
      </c>
      <c r="B116" s="295"/>
      <c r="C116" s="295"/>
      <c r="D116" s="295"/>
      <c r="E116" s="295"/>
      <c r="F116" s="295"/>
      <c r="G116" s="295"/>
    </row>
    <row r="117" spans="1:7" ht="84" customHeight="1">
      <c r="A117" s="8" t="s">
        <v>51</v>
      </c>
      <c r="B117" s="324" t="s">
        <v>1008</v>
      </c>
      <c r="C117" s="324"/>
      <c r="D117" s="324"/>
      <c r="E117" s="324"/>
      <c r="F117" s="324"/>
      <c r="G117" s="324"/>
    </row>
    <row r="118" spans="1:7" ht="409.6">
      <c r="A118" s="295" t="s">
        <v>761</v>
      </c>
      <c r="B118" s="295"/>
      <c r="C118" s="295"/>
      <c r="D118" s="295"/>
      <c r="E118" s="295"/>
      <c r="F118" s="295"/>
      <c r="G118" s="295"/>
    </row>
    <row r="119" spans="1:7" ht="183.75" customHeight="1">
      <c r="A119" s="8" t="s">
        <v>51</v>
      </c>
      <c r="B119" s="324" t="s">
        <v>1009</v>
      </c>
      <c r="C119" s="324"/>
      <c r="D119" s="324"/>
      <c r="E119" s="324"/>
      <c r="F119" s="324"/>
      <c r="G119" s="324"/>
    </row>
    <row r="120" spans="1:7" ht="409.6">
      <c r="A120" s="295" t="s">
        <v>760</v>
      </c>
      <c r="B120" s="295"/>
      <c r="C120" s="295"/>
      <c r="D120" s="295"/>
      <c r="E120" s="295"/>
      <c r="F120" s="295"/>
      <c r="G120" s="295"/>
    </row>
    <row r="121" spans="1:7" ht="67.5" customHeight="1">
      <c r="A121" s="8" t="s">
        <v>51</v>
      </c>
      <c r="B121" s="324" t="s">
        <v>1010</v>
      </c>
      <c r="C121" s="324"/>
      <c r="D121" s="324"/>
      <c r="E121" s="324"/>
      <c r="F121" s="324"/>
      <c r="G121" s="324"/>
    </row>
    <row r="122" spans="1:7" ht="409.6">
      <c r="A122" s="295" t="s">
        <v>759</v>
      </c>
      <c r="B122" s="295"/>
      <c r="C122" s="295"/>
      <c r="D122" s="295"/>
      <c r="E122" s="295"/>
      <c r="F122" s="295"/>
      <c r="G122" s="295"/>
    </row>
    <row r="123" spans="1:7" ht="18" customHeight="1">
      <c r="A123" s="8" t="s">
        <v>51</v>
      </c>
      <c r="B123" s="324" t="s">
        <v>1011</v>
      </c>
      <c r="C123" s="324"/>
      <c r="D123" s="324"/>
      <c r="E123" s="324"/>
      <c r="F123" s="324"/>
      <c r="G123" s="324"/>
    </row>
    <row r="124" spans="1:7" ht="409.6">
      <c r="A124" s="295" t="s">
        <v>758</v>
      </c>
      <c r="B124" s="295"/>
      <c r="C124" s="295"/>
      <c r="D124" s="295"/>
      <c r="E124" s="295"/>
      <c r="F124" s="295"/>
      <c r="G124" s="295"/>
    </row>
    <row r="125" spans="1:7" ht="198" customHeight="1">
      <c r="A125" s="8" t="s">
        <v>51</v>
      </c>
      <c r="B125" s="324" t="s">
        <v>1012</v>
      </c>
      <c r="C125" s="324"/>
      <c r="D125" s="324"/>
      <c r="E125" s="324"/>
      <c r="F125" s="324"/>
      <c r="G125" s="324"/>
    </row>
    <row r="126" spans="1:7" ht="409.6">
      <c r="A126" s="295" t="s">
        <v>754</v>
      </c>
      <c r="B126" s="295"/>
      <c r="C126" s="295"/>
      <c r="D126" s="295"/>
      <c r="E126" s="295"/>
      <c r="F126" s="295"/>
      <c r="G126" s="295"/>
    </row>
    <row r="127" spans="1:7" ht="264.75" customHeight="1">
      <c r="A127" s="8" t="s">
        <v>51</v>
      </c>
      <c r="B127" s="324" t="s">
        <v>1013</v>
      </c>
      <c r="C127" s="324"/>
      <c r="D127" s="324"/>
      <c r="E127" s="324"/>
      <c r="F127" s="324"/>
      <c r="G127" s="324"/>
    </row>
    <row r="128" spans="1:7" ht="409.6">
      <c r="A128" s="295" t="s">
        <v>757</v>
      </c>
      <c r="B128" s="295"/>
      <c r="C128" s="295"/>
      <c r="D128" s="295"/>
      <c r="E128" s="295"/>
      <c r="F128" s="295"/>
      <c r="G128" s="295"/>
    </row>
    <row r="129" spans="1:8" ht="33" customHeight="1">
      <c r="A129" s="8" t="s">
        <v>51</v>
      </c>
      <c r="B129" s="324" t="s">
        <v>1014</v>
      </c>
      <c r="C129" s="324"/>
      <c r="D129" s="324"/>
      <c r="E129" s="324"/>
      <c r="F129" s="324"/>
      <c r="G129" s="324"/>
    </row>
    <row r="130" spans="1:8" ht="409.6">
      <c r="A130" s="295" t="s">
        <v>752</v>
      </c>
      <c r="B130" s="295"/>
      <c r="C130" s="295"/>
      <c r="D130" s="295"/>
      <c r="E130" s="295"/>
      <c r="F130" s="295"/>
      <c r="G130" s="295"/>
    </row>
    <row r="131" spans="1:8" ht="196.5" customHeight="1">
      <c r="A131" s="8" t="s">
        <v>51</v>
      </c>
      <c r="B131" s="324" t="s">
        <v>1015</v>
      </c>
      <c r="C131" s="324"/>
      <c r="D131" s="324"/>
      <c r="E131" s="324"/>
      <c r="F131" s="324"/>
      <c r="G131" s="324"/>
    </row>
    <row r="132" spans="1:8" ht="409.6">
      <c r="A132" s="295" t="s">
        <v>756</v>
      </c>
      <c r="B132" s="295"/>
      <c r="C132" s="295"/>
      <c r="D132" s="295"/>
      <c r="E132" s="295"/>
      <c r="F132" s="295"/>
      <c r="G132" s="295"/>
    </row>
    <row r="133" spans="1:8" ht="33.75" customHeight="1">
      <c r="A133" s="8" t="s">
        <v>51</v>
      </c>
      <c r="B133" s="324" t="s">
        <v>1016</v>
      </c>
      <c r="C133" s="324"/>
      <c r="D133" s="324"/>
      <c r="E133" s="324"/>
      <c r="F133" s="324"/>
      <c r="G133" s="324"/>
    </row>
    <row r="134" spans="1:8" ht="409.6">
      <c r="A134" s="295" t="s">
        <v>115</v>
      </c>
      <c r="B134" s="295"/>
      <c r="C134" s="295"/>
      <c r="D134" s="295"/>
      <c r="E134" s="295"/>
      <c r="F134" s="295"/>
      <c r="G134" s="295"/>
    </row>
    <row r="135" spans="1:8" ht="165" customHeight="1">
      <c r="A135" s="8" t="s">
        <v>51</v>
      </c>
      <c r="B135" s="324" t="s">
        <v>1017</v>
      </c>
      <c r="C135" s="324"/>
      <c r="D135" s="324"/>
      <c r="E135" s="324"/>
      <c r="F135" s="324"/>
      <c r="G135" s="324"/>
    </row>
    <row r="136" spans="1:8" ht="409.6">
      <c r="A136" s="295" t="s">
        <v>113</v>
      </c>
      <c r="B136" s="295"/>
      <c r="C136" s="295"/>
      <c r="D136" s="295"/>
      <c r="E136" s="295"/>
      <c r="F136" s="295"/>
      <c r="G136" s="295"/>
    </row>
    <row r="137" spans="1:8" ht="166.5" customHeight="1">
      <c r="A137" s="8" t="s">
        <v>51</v>
      </c>
      <c r="B137" s="324" t="s">
        <v>1017</v>
      </c>
      <c r="C137" s="324"/>
      <c r="D137" s="324"/>
      <c r="E137" s="324"/>
      <c r="F137" s="324"/>
      <c r="G137" s="324"/>
    </row>
    <row r="138" spans="1:8" ht="409.6">
      <c r="A138" s="294"/>
      <c r="B138" s="294"/>
      <c r="C138" s="294"/>
      <c r="D138" s="294"/>
      <c r="E138" s="294"/>
      <c r="F138" s="294"/>
      <c r="G138" s="294"/>
    </row>
    <row r="139" spans="1:8" ht="409.6">
      <c r="A139" s="260" t="s">
        <v>36</v>
      </c>
      <c r="B139" s="260"/>
      <c r="C139" s="260"/>
      <c r="D139" s="260"/>
      <c r="E139" s="260"/>
      <c r="F139" s="260"/>
      <c r="G139" s="260"/>
    </row>
    <row r="140" spans="1:8" ht="409.6">
      <c r="A140" s="295" t="s">
        <v>755</v>
      </c>
      <c r="B140" s="295"/>
      <c r="C140" s="295"/>
      <c r="D140" s="295"/>
      <c r="E140" s="295"/>
      <c r="F140" s="295"/>
      <c r="G140" s="295"/>
    </row>
    <row r="141" spans="1:8" ht="409.6">
      <c r="A141" s="294"/>
      <c r="B141" s="294"/>
      <c r="C141" s="294"/>
      <c r="D141" s="294"/>
      <c r="E141" s="294"/>
      <c r="F141" s="294"/>
      <c r="G141" s="294"/>
    </row>
    <row r="142" spans="1:8" ht="16.5" customHeight="1">
      <c r="A142" s="260" t="s">
        <v>56</v>
      </c>
      <c r="B142" s="260"/>
      <c r="C142" s="260"/>
      <c r="D142" s="260"/>
      <c r="E142" s="260"/>
      <c r="F142" s="260"/>
      <c r="G142" s="260"/>
    </row>
    <row r="143" spans="1:8" ht="409.6">
      <c r="A143" s="295" t="s">
        <v>754</v>
      </c>
      <c r="B143" s="295"/>
      <c r="C143" s="295"/>
      <c r="D143" s="295"/>
      <c r="E143" s="295"/>
      <c r="F143" s="295"/>
      <c r="G143" s="295"/>
    </row>
    <row r="144" spans="1:8" s="6" customFormat="1" ht="33.75" customHeight="1">
      <c r="A144" s="8" t="s">
        <v>51</v>
      </c>
      <c r="B144" s="324" t="s">
        <v>753</v>
      </c>
      <c r="C144" s="324"/>
      <c r="D144" s="324"/>
      <c r="E144" s="324"/>
      <c r="F144" s="324"/>
      <c r="G144" s="324"/>
      <c r="H144" s="5"/>
    </row>
    <row r="145" spans="1:7" ht="16.5" customHeight="1">
      <c r="A145" s="332" t="s">
        <v>752</v>
      </c>
      <c r="B145" s="333"/>
      <c r="C145" s="333"/>
      <c r="D145" s="333"/>
      <c r="E145" s="333"/>
      <c r="F145" s="333"/>
      <c r="G145" s="334"/>
    </row>
    <row r="146" spans="1:7" ht="33.75" customHeight="1">
      <c r="A146" s="8" t="s">
        <v>51</v>
      </c>
      <c r="B146" s="335" t="s">
        <v>751</v>
      </c>
      <c r="C146" s="336"/>
      <c r="D146" s="336"/>
      <c r="E146" s="336"/>
      <c r="F146" s="336"/>
      <c r="G146" s="337"/>
    </row>
    <row r="147" spans="1:7" ht="16.5" customHeight="1">
      <c r="A147" s="332" t="s">
        <v>115</v>
      </c>
      <c r="B147" s="333"/>
      <c r="C147" s="333"/>
      <c r="D147" s="333"/>
      <c r="E147" s="333"/>
      <c r="F147" s="333"/>
      <c r="G147" s="334"/>
    </row>
    <row r="148" spans="1:7" ht="33.75" customHeight="1">
      <c r="A148" s="8" t="s">
        <v>51</v>
      </c>
      <c r="B148" s="335" t="s">
        <v>750</v>
      </c>
      <c r="C148" s="336"/>
      <c r="D148" s="336"/>
      <c r="E148" s="336"/>
      <c r="F148" s="336"/>
      <c r="G148" s="337"/>
    </row>
    <row r="149" spans="1:7" ht="409.6">
      <c r="A149" s="295" t="s">
        <v>118</v>
      </c>
      <c r="B149" s="295"/>
      <c r="C149" s="295"/>
      <c r="D149" s="295"/>
      <c r="E149" s="295"/>
      <c r="F149" s="295"/>
      <c r="G149" s="295"/>
    </row>
    <row r="150" spans="1:7" ht="33.75" customHeight="1">
      <c r="A150" s="8" t="s">
        <v>51</v>
      </c>
      <c r="B150" s="324" t="s">
        <v>749</v>
      </c>
      <c r="C150" s="324"/>
      <c r="D150" s="324"/>
      <c r="E150" s="324"/>
      <c r="F150" s="324"/>
      <c r="G150" s="324"/>
    </row>
    <row r="151" spans="1:7" ht="409.6">
      <c r="A151" s="295" t="s">
        <v>748</v>
      </c>
      <c r="B151" s="295"/>
      <c r="C151" s="295"/>
      <c r="D151" s="295"/>
      <c r="E151" s="295"/>
      <c r="F151" s="295"/>
      <c r="G151" s="295"/>
    </row>
    <row r="152" spans="1:7" ht="33.75" customHeight="1">
      <c r="A152" s="8" t="s">
        <v>51</v>
      </c>
      <c r="B152" s="324" t="s">
        <v>747</v>
      </c>
      <c r="C152" s="324"/>
      <c r="D152" s="324"/>
      <c r="E152" s="324"/>
      <c r="F152" s="324"/>
      <c r="G152" s="324"/>
    </row>
    <row r="153" spans="1:7" ht="409.6">
      <c r="A153" s="295" t="s">
        <v>746</v>
      </c>
      <c r="B153" s="295"/>
      <c r="C153" s="295"/>
      <c r="D153" s="295"/>
      <c r="E153" s="295"/>
      <c r="F153" s="295"/>
      <c r="G153" s="295"/>
    </row>
    <row r="154" spans="1:7" ht="33.75" customHeight="1">
      <c r="A154" s="8" t="s">
        <v>51</v>
      </c>
      <c r="B154" s="324" t="s">
        <v>745</v>
      </c>
      <c r="C154" s="324"/>
      <c r="D154" s="324"/>
      <c r="E154" s="324"/>
      <c r="F154" s="324"/>
      <c r="G154" s="324"/>
    </row>
    <row r="155" spans="1:7" ht="409.6">
      <c r="A155" s="294"/>
      <c r="B155" s="294"/>
      <c r="C155" s="294"/>
      <c r="D155" s="294"/>
      <c r="E155" s="294"/>
      <c r="F155" s="294"/>
      <c r="G155" s="294"/>
    </row>
  </sheetData>
  <mergeCells count="158">
    <mergeCell ref="B154:G154"/>
    <mergeCell ref="A145:G145"/>
    <mergeCell ref="B146:G146"/>
    <mergeCell ref="A147:G147"/>
    <mergeCell ref="B148:G148"/>
    <mergeCell ref="A155:G155"/>
    <mergeCell ref="A149:G149"/>
    <mergeCell ref="B150:G150"/>
    <mergeCell ref="A151:G151"/>
    <mergeCell ref="B152:G152"/>
    <mergeCell ref="A153:G153"/>
    <mergeCell ref="A139:G139"/>
    <mergeCell ref="A140:G140"/>
    <mergeCell ref="A141:G141"/>
    <mergeCell ref="A142:G142"/>
    <mergeCell ref="A143:G143"/>
    <mergeCell ref="B144:G144"/>
    <mergeCell ref="B133:G133"/>
    <mergeCell ref="A134:G134"/>
    <mergeCell ref="B135:G135"/>
    <mergeCell ref="A136:G136"/>
    <mergeCell ref="B137:G137"/>
    <mergeCell ref="A138:G138"/>
    <mergeCell ref="B115:G115"/>
    <mergeCell ref="A116:G116"/>
    <mergeCell ref="B117:G117"/>
    <mergeCell ref="A118:G118"/>
    <mergeCell ref="B119:G119"/>
    <mergeCell ref="A132:G132"/>
    <mergeCell ref="B131:G131"/>
    <mergeCell ref="A120:G120"/>
    <mergeCell ref="B121:G121"/>
    <mergeCell ref="A122:G122"/>
    <mergeCell ref="B123:G123"/>
    <mergeCell ref="A124:G124"/>
    <mergeCell ref="B125:G125"/>
    <mergeCell ref="A126:G126"/>
    <mergeCell ref="B127:G127"/>
    <mergeCell ref="A128:G128"/>
    <mergeCell ref="B129:G129"/>
    <mergeCell ref="A130:G130"/>
    <mergeCell ref="A105:A109"/>
    <mergeCell ref="B105:B109"/>
    <mergeCell ref="C105:C109"/>
    <mergeCell ref="D105:D109"/>
    <mergeCell ref="B113:G113"/>
    <mergeCell ref="A114:G114"/>
    <mergeCell ref="D93:D97"/>
    <mergeCell ref="E93:E97"/>
    <mergeCell ref="A99:A103"/>
    <mergeCell ref="B99:B103"/>
    <mergeCell ref="C99:C103"/>
    <mergeCell ref="D99:D103"/>
    <mergeCell ref="E99:E103"/>
    <mergeCell ref="A111:G111"/>
    <mergeCell ref="E105:E109"/>
    <mergeCell ref="A87:A91"/>
    <mergeCell ref="B87:B91"/>
    <mergeCell ref="C87:C91"/>
    <mergeCell ref="D87:D91"/>
    <mergeCell ref="E87:E91"/>
    <mergeCell ref="A93:A97"/>
    <mergeCell ref="B93:B97"/>
    <mergeCell ref="C93:C97"/>
    <mergeCell ref="A75:A79"/>
    <mergeCell ref="B75:B79"/>
    <mergeCell ref="C75:C79"/>
    <mergeCell ref="D75:D79"/>
    <mergeCell ref="E75:E79"/>
    <mergeCell ref="A81:A85"/>
    <mergeCell ref="B81:B85"/>
    <mergeCell ref="C81:C85"/>
    <mergeCell ref="D81:D85"/>
    <mergeCell ref="E81:E85"/>
    <mergeCell ref="D7:G7"/>
    <mergeCell ref="C20:D20"/>
    <mergeCell ref="C21:D21"/>
    <mergeCell ref="A14:G14"/>
    <mergeCell ref="A15:B15"/>
    <mergeCell ref="C15:G15"/>
    <mergeCell ref="A16:B16"/>
    <mergeCell ref="C16:G16"/>
    <mergeCell ref="A17:B17"/>
    <mergeCell ref="C17:G17"/>
    <mergeCell ref="C18:G18"/>
    <mergeCell ref="A18:B18"/>
    <mergeCell ref="B69:B73"/>
    <mergeCell ref="C69:C73"/>
    <mergeCell ref="D69:D73"/>
    <mergeCell ref="A22:B22"/>
    <mergeCell ref="C22:D22"/>
    <mergeCell ref="A1:C1"/>
    <mergeCell ref="D1:G1"/>
    <mergeCell ref="A2:G2"/>
    <mergeCell ref="A3:G3"/>
    <mergeCell ref="A4:C4"/>
    <mergeCell ref="D4:G4"/>
    <mergeCell ref="A20:B21"/>
    <mergeCell ref="A8:G8"/>
    <mergeCell ref="A9:G9"/>
    <mergeCell ref="A10:G10"/>
    <mergeCell ref="A11:G11"/>
    <mergeCell ref="A12:G12"/>
    <mergeCell ref="A13:G13"/>
    <mergeCell ref="A19:G19"/>
    <mergeCell ref="A5:C5"/>
    <mergeCell ref="D5:G5"/>
    <mergeCell ref="A6:C6"/>
    <mergeCell ref="D6:G6"/>
    <mergeCell ref="A7:C7"/>
    <mergeCell ref="D27:D31"/>
    <mergeCell ref="E27:E31"/>
    <mergeCell ref="A57:A61"/>
    <mergeCell ref="B57:B61"/>
    <mergeCell ref="C57:C61"/>
    <mergeCell ref="D57:D61"/>
    <mergeCell ref="E57:E61"/>
    <mergeCell ref="E69:E73"/>
    <mergeCell ref="A23:B23"/>
    <mergeCell ref="C23:D23"/>
    <mergeCell ref="A24:G24"/>
    <mergeCell ref="A25:G25"/>
    <mergeCell ref="A26:E26"/>
    <mergeCell ref="F26:G26"/>
    <mergeCell ref="A27:A31"/>
    <mergeCell ref="B27:B31"/>
    <mergeCell ref="C27:C31"/>
    <mergeCell ref="A49:A53"/>
    <mergeCell ref="B49:B53"/>
    <mergeCell ref="C49:C53"/>
    <mergeCell ref="D49:D53"/>
    <mergeCell ref="E49:E53"/>
    <mergeCell ref="A55:G55"/>
    <mergeCell ref="E35:E39"/>
    <mergeCell ref="A33:G33"/>
    <mergeCell ref="A34:E34"/>
    <mergeCell ref="A112:G112"/>
    <mergeCell ref="F34:G34"/>
    <mergeCell ref="A35:A39"/>
    <mergeCell ref="B35:B39"/>
    <mergeCell ref="C35:C39"/>
    <mergeCell ref="D35:D39"/>
    <mergeCell ref="A41:G41"/>
    <mergeCell ref="A42:E42"/>
    <mergeCell ref="F42:G42"/>
    <mergeCell ref="A43:A47"/>
    <mergeCell ref="B43:B47"/>
    <mergeCell ref="C43:C47"/>
    <mergeCell ref="D43:D47"/>
    <mergeCell ref="E43:E47"/>
    <mergeCell ref="A56:E56"/>
    <mergeCell ref="F56:G56"/>
    <mergeCell ref="A63:A67"/>
    <mergeCell ref="B63:B67"/>
    <mergeCell ref="C63:C67"/>
    <mergeCell ref="D63:D67"/>
    <mergeCell ref="E63:E67"/>
    <mergeCell ref="A69:A73"/>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0048"/>
    <pageSetUpPr fitToPage="1"/>
  </sheetPr>
  <dimension ref="A2:H33"/>
  <sheetViews>
    <sheetView showGridLines="0" zoomScale="70" zoomScaleNormal="70" workbookViewId="0">
      <selection activeCell="H20" sqref="H20"/>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1352</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ht="16.5" customHeight="1">
      <c r="A14" s="257"/>
      <c r="B14" s="257"/>
      <c r="C14" s="257"/>
      <c r="D14" s="257"/>
      <c r="E14" s="257"/>
      <c r="F14" s="257"/>
    </row>
    <row r="15" spans="1:8" s="4" customFormat="1" ht="32.25" customHeight="1">
      <c r="B15" s="242" t="s">
        <v>214</v>
      </c>
      <c r="C15" s="242"/>
      <c r="D15" s="242"/>
      <c r="E15" s="242"/>
      <c r="H15" s="3"/>
    </row>
    <row r="16" spans="1:8" s="4" customFormat="1" ht="3.75" customHeight="1">
      <c r="A16" s="186"/>
      <c r="B16" s="186"/>
      <c r="C16" s="186"/>
      <c r="D16" s="186"/>
      <c r="E16" s="186"/>
      <c r="H16" s="3"/>
    </row>
    <row r="17" spans="1:8" s="4" customFormat="1" ht="18.75">
      <c r="A17"/>
      <c r="B17" s="187" t="s">
        <v>12</v>
      </c>
      <c r="C17" s="187" t="s">
        <v>13</v>
      </c>
      <c r="D17" s="187" t="s">
        <v>14</v>
      </c>
      <c r="E17" s="187" t="s">
        <v>234</v>
      </c>
      <c r="H17" s="3"/>
    </row>
    <row r="18" spans="1:8" s="4" customFormat="1" ht="18.75">
      <c r="A18"/>
      <c r="B18" s="187" t="s">
        <v>16</v>
      </c>
      <c r="C18" s="187" t="s">
        <v>16</v>
      </c>
      <c r="D18" s="187" t="s">
        <v>16</v>
      </c>
      <c r="E18" s="187" t="s">
        <v>215</v>
      </c>
      <c r="H18" s="3"/>
    </row>
    <row r="19" spans="1:8" s="4" customFormat="1" ht="8.25" customHeight="1">
      <c r="A19"/>
      <c r="B19" s="187"/>
      <c r="C19" s="187"/>
      <c r="D19" s="187"/>
      <c r="E19" s="187"/>
      <c r="H19" s="3"/>
    </row>
    <row r="20" spans="1:8" s="4" customFormat="1" ht="18.75">
      <c r="A20" s="59" t="s">
        <v>104</v>
      </c>
      <c r="B20" s="140">
        <v>142.62736200000001</v>
      </c>
      <c r="C20" s="140">
        <v>142.62736200000001</v>
      </c>
      <c r="D20" s="140">
        <v>158.37821400000001</v>
      </c>
      <c r="E20" s="146">
        <f>D20/B20</f>
        <v>1.1104335926790823</v>
      </c>
      <c r="H20" s="3"/>
    </row>
    <row r="21" spans="1:8" s="4" customFormat="1" ht="18.75">
      <c r="A21" s="59" t="s">
        <v>18</v>
      </c>
      <c r="B21" s="140">
        <v>158.37821400000001</v>
      </c>
      <c r="C21" s="140">
        <v>158.37821400000001</v>
      </c>
      <c r="D21" s="140">
        <v>158.37821400000001</v>
      </c>
      <c r="E21" s="146">
        <f>D21/B21</f>
        <v>1</v>
      </c>
      <c r="H21" s="3"/>
    </row>
    <row r="22" spans="1:8">
      <c r="E22" s="64"/>
    </row>
    <row r="24" spans="1:8" ht="36" customHeight="1">
      <c r="A24" s="253" t="s">
        <v>216</v>
      </c>
      <c r="B24" s="253"/>
      <c r="C24" s="253"/>
      <c r="D24" s="253"/>
      <c r="E24" s="253"/>
      <c r="F24" s="253"/>
    </row>
    <row r="25" spans="1:8" ht="80.25" customHeight="1">
      <c r="A25" s="252" t="s">
        <v>218</v>
      </c>
      <c r="B25" s="252"/>
      <c r="C25" s="252"/>
      <c r="D25" s="252"/>
      <c r="E25" s="252"/>
      <c r="F25" s="252"/>
    </row>
    <row r="26" spans="1:8" ht="24" customHeight="1">
      <c r="A26" s="252" t="s">
        <v>1353</v>
      </c>
      <c r="B26" s="252"/>
      <c r="C26" s="252"/>
      <c r="D26" s="252"/>
      <c r="E26" s="252"/>
      <c r="F26" s="252"/>
      <c r="G26" s="62"/>
    </row>
    <row r="27" spans="1:8" ht="17.25" customHeight="1">
      <c r="A27" s="252" t="s">
        <v>1354</v>
      </c>
      <c r="B27" s="252"/>
      <c r="C27" s="252"/>
      <c r="D27" s="252"/>
      <c r="E27" s="252"/>
      <c r="F27" s="252"/>
      <c r="G27" s="62"/>
    </row>
    <row r="28" spans="1:8" ht="21.75" customHeight="1">
      <c r="A28" s="252" t="s">
        <v>1355</v>
      </c>
      <c r="B28" s="252"/>
      <c r="C28" s="252"/>
      <c r="D28" s="252"/>
      <c r="E28" s="252"/>
      <c r="F28" s="252"/>
      <c r="G28" s="62"/>
    </row>
    <row r="29" spans="1:8" ht="24.75" customHeight="1">
      <c r="A29" s="252" t="s">
        <v>1356</v>
      </c>
      <c r="B29" s="252"/>
      <c r="C29" s="252"/>
      <c r="D29" s="252"/>
      <c r="E29" s="252"/>
      <c r="F29" s="252"/>
      <c r="G29" s="62"/>
    </row>
    <row r="30" spans="1:8" ht="22.5" customHeight="1">
      <c r="A30" s="252"/>
      <c r="B30" s="252"/>
      <c r="C30" s="252"/>
      <c r="D30" s="252"/>
      <c r="E30" s="252"/>
      <c r="F30" s="252"/>
      <c r="G30" s="62"/>
    </row>
    <row r="31" spans="1:8" ht="15" customHeight="1">
      <c r="A31" s="62"/>
      <c r="B31" s="62"/>
      <c r="C31" s="62"/>
      <c r="D31" s="62"/>
      <c r="E31" s="62"/>
      <c r="F31" s="62"/>
      <c r="G31" s="62"/>
    </row>
    <row r="32" spans="1:8" ht="15" customHeight="1">
      <c r="A32" s="62"/>
      <c r="B32" s="62"/>
      <c r="C32" s="62"/>
      <c r="D32" s="62"/>
      <c r="E32" s="62"/>
      <c r="F32" s="62"/>
      <c r="G32" s="62"/>
    </row>
    <row r="33" spans="1:7" ht="15" customHeight="1">
      <c r="A33" s="62"/>
      <c r="B33" s="62"/>
      <c r="C33" s="62"/>
      <c r="D33" s="62"/>
      <c r="E33" s="62"/>
      <c r="F33" s="62"/>
      <c r="G33" s="62"/>
    </row>
  </sheetData>
  <mergeCells count="12">
    <mergeCell ref="A30:F30"/>
    <mergeCell ref="A2:B3"/>
    <mergeCell ref="C2:F3"/>
    <mergeCell ref="A8:F11"/>
    <mergeCell ref="A14:F14"/>
    <mergeCell ref="B15:E15"/>
    <mergeCell ref="A24:F24"/>
    <mergeCell ref="A25:F25"/>
    <mergeCell ref="A26:F26"/>
    <mergeCell ref="A27:F27"/>
    <mergeCell ref="A28:F28"/>
    <mergeCell ref="A29:F29"/>
  </mergeCells>
  <pageMargins left="0.74803149606299213" right="0.74803149606299213" top="0.98425196850393704" bottom="0.98425196850393704" header="0.51181102362204722" footer="0.51181102362204722"/>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71"/>
  <sheetViews>
    <sheetView showGridLines="0" zoomScale="70" zoomScaleNormal="70" workbookViewId="0">
      <selection activeCell="A11" sqref="A11:G11"/>
    </sheetView>
  </sheetViews>
  <sheetFormatPr baseColWidth="10" defaultColWidth="11.42578125"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84" customWidth="1"/>
    <col min="8" max="8" width="11.42578125" style="1"/>
    <col min="9" max="16384" width="11.42578125" style="2"/>
  </cols>
  <sheetData>
    <row r="1" spans="1:7" ht="17.25" thickBot="1">
      <c r="A1" s="287" t="s">
        <v>0</v>
      </c>
      <c r="B1" s="287"/>
      <c r="C1" s="287"/>
      <c r="D1" s="288" t="s">
        <v>914</v>
      </c>
      <c r="E1" s="288"/>
      <c r="F1" s="288"/>
      <c r="G1" s="288"/>
    </row>
    <row r="2" spans="1:7" ht="17.25" thickTop="1">
      <c r="A2" s="289"/>
      <c r="B2" s="289"/>
      <c r="C2" s="289"/>
      <c r="D2" s="289"/>
      <c r="E2" s="289"/>
      <c r="F2" s="289"/>
      <c r="G2" s="289"/>
    </row>
    <row r="3" spans="1:7">
      <c r="A3" s="290" t="s">
        <v>1</v>
      </c>
      <c r="B3" s="290"/>
      <c r="C3" s="290"/>
      <c r="D3" s="290"/>
      <c r="E3" s="290"/>
      <c r="F3" s="290"/>
      <c r="G3" s="290"/>
    </row>
    <row r="4" spans="1:7">
      <c r="A4" s="282" t="s">
        <v>2</v>
      </c>
      <c r="B4" s="282"/>
      <c r="C4" s="282"/>
      <c r="D4" s="274" t="s">
        <v>1357</v>
      </c>
      <c r="E4" s="274"/>
      <c r="F4" s="274"/>
      <c r="G4" s="274"/>
    </row>
    <row r="5" spans="1:7">
      <c r="A5" s="282" t="s">
        <v>3</v>
      </c>
      <c r="B5" s="282"/>
      <c r="C5" s="282"/>
      <c r="D5" s="274" t="s">
        <v>48</v>
      </c>
      <c r="E5" s="274"/>
      <c r="F5" s="274"/>
      <c r="G5" s="274"/>
    </row>
    <row r="6" spans="1:7">
      <c r="A6" s="282" t="s">
        <v>4</v>
      </c>
      <c r="B6" s="282"/>
      <c r="C6" s="282"/>
      <c r="D6" s="274" t="s">
        <v>49</v>
      </c>
      <c r="E6" s="274"/>
      <c r="F6" s="274"/>
      <c r="G6" s="274"/>
    </row>
    <row r="7" spans="1:7">
      <c r="A7" s="283" t="s">
        <v>43</v>
      </c>
      <c r="B7" s="284"/>
      <c r="C7" s="285"/>
      <c r="D7" s="286" t="s">
        <v>1358</v>
      </c>
      <c r="E7" s="286"/>
      <c r="F7" s="286"/>
      <c r="G7" s="286"/>
    </row>
    <row r="8" spans="1:7">
      <c r="A8" s="291" t="s">
        <v>5</v>
      </c>
      <c r="B8" s="292"/>
      <c r="C8" s="292"/>
      <c r="D8" s="292"/>
      <c r="E8" s="292"/>
      <c r="F8" s="292"/>
      <c r="G8" s="293"/>
    </row>
    <row r="9" spans="1:7">
      <c r="A9" s="267" t="s">
        <v>45</v>
      </c>
      <c r="B9" s="267"/>
      <c r="C9" s="267"/>
      <c r="D9" s="267"/>
      <c r="E9" s="267"/>
      <c r="F9" s="267"/>
      <c r="G9" s="267"/>
    </row>
    <row r="10" spans="1:7">
      <c r="A10" s="258" t="s">
        <v>46</v>
      </c>
      <c r="B10" s="258"/>
      <c r="C10" s="258"/>
      <c r="D10" s="258"/>
      <c r="E10" s="258"/>
      <c r="F10" s="258"/>
      <c r="G10" s="258"/>
    </row>
    <row r="11" spans="1:7">
      <c r="A11" s="274" t="s">
        <v>1359</v>
      </c>
      <c r="B11" s="274"/>
      <c r="C11" s="274"/>
      <c r="D11" s="274"/>
      <c r="E11" s="274"/>
      <c r="F11" s="274"/>
      <c r="G11" s="274"/>
    </row>
    <row r="12" spans="1:7">
      <c r="A12" s="274" t="s">
        <v>47</v>
      </c>
      <c r="B12" s="274"/>
      <c r="C12" s="274"/>
      <c r="D12" s="274"/>
      <c r="E12" s="274"/>
      <c r="F12" s="274"/>
      <c r="G12" s="274"/>
    </row>
    <row r="13" spans="1:7">
      <c r="A13" s="274" t="s">
        <v>121</v>
      </c>
      <c r="B13" s="274"/>
      <c r="C13" s="274"/>
      <c r="D13" s="274"/>
      <c r="E13" s="274"/>
      <c r="F13" s="274"/>
      <c r="G13" s="274"/>
    </row>
    <row r="14" spans="1:7">
      <c r="A14" s="267" t="s">
        <v>6</v>
      </c>
      <c r="B14" s="267"/>
      <c r="C14" s="267"/>
      <c r="D14" s="267"/>
      <c r="E14" s="267"/>
      <c r="F14" s="267"/>
      <c r="G14" s="267"/>
    </row>
    <row r="15" spans="1:7">
      <c r="A15" s="258" t="s">
        <v>7</v>
      </c>
      <c r="B15" s="258"/>
      <c r="C15" s="274" t="s">
        <v>44</v>
      </c>
      <c r="D15" s="274"/>
      <c r="E15" s="274"/>
      <c r="F15" s="274"/>
      <c r="G15" s="274"/>
    </row>
    <row r="16" spans="1:7">
      <c r="A16" s="258" t="s">
        <v>8</v>
      </c>
      <c r="B16" s="258"/>
      <c r="C16" s="274" t="s">
        <v>52</v>
      </c>
      <c r="D16" s="274"/>
      <c r="E16" s="274"/>
      <c r="F16" s="274"/>
      <c r="G16" s="274"/>
    </row>
    <row r="17" spans="1:7">
      <c r="A17" s="258" t="s">
        <v>9</v>
      </c>
      <c r="B17" s="258"/>
      <c r="C17" s="274" t="s">
        <v>54</v>
      </c>
      <c r="D17" s="274"/>
      <c r="E17" s="274"/>
      <c r="F17" s="274"/>
      <c r="G17" s="274"/>
    </row>
    <row r="18" spans="1:7">
      <c r="A18" s="258" t="s">
        <v>10</v>
      </c>
      <c r="B18" s="258"/>
      <c r="C18" s="274" t="s">
        <v>53</v>
      </c>
      <c r="D18" s="274"/>
      <c r="E18" s="274"/>
      <c r="F18" s="274"/>
      <c r="G18" s="274"/>
    </row>
    <row r="19" spans="1:7">
      <c r="A19" s="260" t="s">
        <v>11</v>
      </c>
      <c r="B19" s="260"/>
      <c r="C19" s="275"/>
      <c r="D19" s="275"/>
      <c r="E19" s="275"/>
      <c r="F19" s="275"/>
      <c r="G19" s="275"/>
    </row>
    <row r="20" spans="1:7">
      <c r="A20" s="276"/>
      <c r="B20" s="277"/>
      <c r="C20" s="278" t="s">
        <v>12</v>
      </c>
      <c r="D20" s="279"/>
      <c r="E20" s="201" t="s">
        <v>13</v>
      </c>
      <c r="F20" s="201" t="s">
        <v>14</v>
      </c>
      <c r="G20" s="74" t="s">
        <v>15</v>
      </c>
    </row>
    <row r="21" spans="1:7">
      <c r="A21" s="276"/>
      <c r="B21" s="277"/>
      <c r="C21" s="280" t="s">
        <v>16</v>
      </c>
      <c r="D21" s="281"/>
      <c r="E21" s="202" t="s">
        <v>16</v>
      </c>
      <c r="F21" s="202" t="s">
        <v>16</v>
      </c>
      <c r="G21" s="76" t="s">
        <v>17</v>
      </c>
    </row>
    <row r="22" spans="1:7">
      <c r="A22" s="267" t="s">
        <v>104</v>
      </c>
      <c r="B22" s="267"/>
      <c r="C22" s="269">
        <f>'E003'!B20</f>
        <v>142.62736200000001</v>
      </c>
      <c r="D22" s="270"/>
      <c r="E22" s="194">
        <f>'E003'!C20</f>
        <v>142.62736200000001</v>
      </c>
      <c r="F22" s="194">
        <f>'E003'!D20</f>
        <v>158.37821400000001</v>
      </c>
      <c r="G22" s="145">
        <f>F22/C22*100</f>
        <v>111.04335926790823</v>
      </c>
    </row>
    <row r="23" spans="1:7">
      <c r="A23" s="267" t="s">
        <v>18</v>
      </c>
      <c r="B23" s="267"/>
      <c r="C23" s="269">
        <f>'E003'!B21</f>
        <v>158.37821400000001</v>
      </c>
      <c r="D23" s="270"/>
      <c r="E23" s="194">
        <f>'E003'!C21</f>
        <v>158.37821400000001</v>
      </c>
      <c r="F23" s="194">
        <f>'E003'!D21</f>
        <v>158.37821400000001</v>
      </c>
      <c r="G23" s="147">
        <f>F23/C23*100</f>
        <v>100</v>
      </c>
    </row>
    <row r="24" spans="1:7">
      <c r="A24" s="260" t="s">
        <v>19</v>
      </c>
      <c r="B24" s="260"/>
      <c r="C24" s="260"/>
      <c r="D24" s="260"/>
      <c r="E24" s="260"/>
      <c r="F24" s="260"/>
      <c r="G24" s="260"/>
    </row>
    <row r="25" spans="1:7">
      <c r="A25" s="273" t="s">
        <v>38</v>
      </c>
      <c r="B25" s="273"/>
      <c r="C25" s="273"/>
      <c r="D25" s="273"/>
      <c r="E25" s="273"/>
      <c r="F25" s="273"/>
      <c r="G25" s="273"/>
    </row>
    <row r="26" spans="1:7">
      <c r="A26" s="268" t="s">
        <v>20</v>
      </c>
      <c r="B26" s="268"/>
      <c r="C26" s="268"/>
      <c r="D26" s="268"/>
      <c r="E26" s="268"/>
      <c r="F26" s="268" t="s">
        <v>21</v>
      </c>
      <c r="G26" s="268"/>
    </row>
    <row r="27" spans="1:7">
      <c r="A27" s="267" t="s">
        <v>22</v>
      </c>
      <c r="B27" s="267" t="s">
        <v>23</v>
      </c>
      <c r="C27" s="267" t="s">
        <v>30</v>
      </c>
      <c r="D27" s="267" t="s">
        <v>24</v>
      </c>
      <c r="E27" s="267" t="s">
        <v>25</v>
      </c>
      <c r="F27" s="197" t="s">
        <v>26</v>
      </c>
      <c r="G27" s="32">
        <v>1</v>
      </c>
    </row>
    <row r="28" spans="1:7">
      <c r="A28" s="267"/>
      <c r="B28" s="267"/>
      <c r="C28" s="267"/>
      <c r="D28" s="267"/>
      <c r="E28" s="267"/>
      <c r="F28" s="77" t="s">
        <v>34</v>
      </c>
      <c r="G28" s="33">
        <v>1</v>
      </c>
    </row>
    <row r="29" spans="1:7">
      <c r="A29" s="267"/>
      <c r="B29" s="267"/>
      <c r="C29" s="267"/>
      <c r="D29" s="267"/>
      <c r="E29" s="267"/>
      <c r="F29" s="197" t="s">
        <v>27</v>
      </c>
      <c r="G29" s="32">
        <v>1</v>
      </c>
    </row>
    <row r="30" spans="1:7">
      <c r="A30" s="267"/>
      <c r="B30" s="267"/>
      <c r="C30" s="267"/>
      <c r="D30" s="267"/>
      <c r="E30" s="267"/>
      <c r="F30" s="77" t="s">
        <v>35</v>
      </c>
      <c r="G30" s="33">
        <v>1</v>
      </c>
    </row>
    <row r="31" spans="1:7">
      <c r="A31" s="267"/>
      <c r="B31" s="267"/>
      <c r="C31" s="267"/>
      <c r="D31" s="267"/>
      <c r="E31" s="267"/>
      <c r="F31" s="197" t="s">
        <v>28</v>
      </c>
      <c r="G31" s="34">
        <v>1.07</v>
      </c>
    </row>
    <row r="32" spans="1:7" ht="165">
      <c r="A32" s="200" t="s">
        <v>1360</v>
      </c>
      <c r="B32" s="200" t="s">
        <v>1361</v>
      </c>
      <c r="C32" s="200" t="s">
        <v>1362</v>
      </c>
      <c r="D32" s="200" t="s">
        <v>61</v>
      </c>
      <c r="E32" s="200" t="s">
        <v>124</v>
      </c>
      <c r="F32" s="197" t="s">
        <v>39</v>
      </c>
      <c r="G32" s="45">
        <f>(G31*100)/G28</f>
        <v>107</v>
      </c>
    </row>
    <row r="33" spans="1:13">
      <c r="A33" s="268" t="s">
        <v>40</v>
      </c>
      <c r="B33" s="268"/>
      <c r="C33" s="268"/>
      <c r="D33" s="268"/>
      <c r="E33" s="268"/>
      <c r="F33" s="268"/>
      <c r="G33" s="268"/>
    </row>
    <row r="34" spans="1:13">
      <c r="A34" s="268" t="s">
        <v>20</v>
      </c>
      <c r="B34" s="268"/>
      <c r="C34" s="268"/>
      <c r="D34" s="268"/>
      <c r="E34" s="268"/>
      <c r="F34" s="268" t="s">
        <v>21</v>
      </c>
      <c r="G34" s="268"/>
    </row>
    <row r="35" spans="1:13">
      <c r="A35" s="267" t="s">
        <v>22</v>
      </c>
      <c r="B35" s="267" t="s">
        <v>23</v>
      </c>
      <c r="C35" s="267" t="s">
        <v>30</v>
      </c>
      <c r="D35" s="267" t="s">
        <v>24</v>
      </c>
      <c r="E35" s="267" t="s">
        <v>25</v>
      </c>
      <c r="F35" s="197" t="s">
        <v>26</v>
      </c>
      <c r="G35" s="33">
        <v>0.8</v>
      </c>
    </row>
    <row r="36" spans="1:13">
      <c r="A36" s="267"/>
      <c r="B36" s="267"/>
      <c r="C36" s="267"/>
      <c r="D36" s="267"/>
      <c r="E36" s="267"/>
      <c r="F36" s="77" t="s">
        <v>34</v>
      </c>
      <c r="G36" s="33">
        <v>0.8</v>
      </c>
    </row>
    <row r="37" spans="1:13">
      <c r="A37" s="267"/>
      <c r="B37" s="267"/>
      <c r="C37" s="267"/>
      <c r="D37" s="267"/>
      <c r="E37" s="267"/>
      <c r="F37" s="77" t="s">
        <v>27</v>
      </c>
      <c r="G37" s="33">
        <v>0.8</v>
      </c>
    </row>
    <row r="38" spans="1:13" ht="409.6">
      <c r="A38" s="267"/>
      <c r="B38" s="267"/>
      <c r="C38" s="267"/>
      <c r="D38" s="267"/>
      <c r="E38" s="267"/>
      <c r="F38" s="77" t="s">
        <v>35</v>
      </c>
      <c r="G38" s="33">
        <v>0.8</v>
      </c>
    </row>
    <row r="39" spans="1:13" ht="409.6">
      <c r="A39" s="267"/>
      <c r="B39" s="267"/>
      <c r="C39" s="267"/>
      <c r="D39" s="267"/>
      <c r="E39" s="267"/>
      <c r="F39" s="77" t="s">
        <v>28</v>
      </c>
      <c r="G39" s="33">
        <v>0.92</v>
      </c>
    </row>
    <row r="40" spans="1:13" ht="115.5">
      <c r="A40" s="200" t="s">
        <v>1363</v>
      </c>
      <c r="B40" s="204" t="s">
        <v>1364</v>
      </c>
      <c r="C40" s="200" t="s">
        <v>1365</v>
      </c>
      <c r="D40" s="200" t="s">
        <v>71</v>
      </c>
      <c r="E40" s="200" t="s">
        <v>1366</v>
      </c>
      <c r="F40" s="77" t="s">
        <v>37</v>
      </c>
      <c r="G40" s="70">
        <f>(G39*100)/G36</f>
        <v>115</v>
      </c>
    </row>
    <row r="41" spans="1:13" s="1" customFormat="1" ht="409.6">
      <c r="A41" s="268" t="s">
        <v>41</v>
      </c>
      <c r="B41" s="268"/>
      <c r="C41" s="268"/>
      <c r="D41" s="268"/>
      <c r="E41" s="268"/>
      <c r="F41" s="268"/>
      <c r="G41" s="268"/>
      <c r="I41" s="2"/>
      <c r="J41" s="2"/>
      <c r="K41" s="2"/>
      <c r="L41" s="2"/>
      <c r="M41" s="2"/>
    </row>
    <row r="42" spans="1:13" s="1" customFormat="1" ht="409.6">
      <c r="A42" s="268" t="s">
        <v>20</v>
      </c>
      <c r="B42" s="268"/>
      <c r="C42" s="268"/>
      <c r="D42" s="268"/>
      <c r="E42" s="268"/>
      <c r="F42" s="268" t="s">
        <v>21</v>
      </c>
      <c r="G42" s="268"/>
      <c r="I42" s="2"/>
      <c r="J42" s="2"/>
      <c r="K42" s="2"/>
      <c r="L42" s="2"/>
      <c r="M42" s="2"/>
    </row>
    <row r="43" spans="1:13" ht="409.6">
      <c r="A43" s="267" t="s">
        <v>22</v>
      </c>
      <c r="B43" s="267" t="s">
        <v>23</v>
      </c>
      <c r="C43" s="267" t="s">
        <v>30</v>
      </c>
      <c r="D43" s="267" t="s">
        <v>24</v>
      </c>
      <c r="E43" s="267" t="s">
        <v>25</v>
      </c>
      <c r="F43" s="77" t="s">
        <v>26</v>
      </c>
      <c r="G43" s="33">
        <v>80</v>
      </c>
    </row>
    <row r="44" spans="1:13" ht="409.6">
      <c r="A44" s="267"/>
      <c r="B44" s="267"/>
      <c r="C44" s="267"/>
      <c r="D44" s="267"/>
      <c r="E44" s="267"/>
      <c r="F44" s="77" t="s">
        <v>34</v>
      </c>
      <c r="G44" s="33">
        <v>80</v>
      </c>
    </row>
    <row r="45" spans="1:13" ht="409.6">
      <c r="A45" s="267"/>
      <c r="B45" s="267"/>
      <c r="C45" s="267"/>
      <c r="D45" s="267"/>
      <c r="E45" s="267"/>
      <c r="F45" s="77" t="s">
        <v>27</v>
      </c>
      <c r="G45" s="33">
        <v>80</v>
      </c>
    </row>
    <row r="46" spans="1:13" ht="409.6">
      <c r="A46" s="267"/>
      <c r="B46" s="267"/>
      <c r="C46" s="267"/>
      <c r="D46" s="267"/>
      <c r="E46" s="267"/>
      <c r="F46" s="77" t="s">
        <v>35</v>
      </c>
      <c r="G46" s="36">
        <v>80</v>
      </c>
    </row>
    <row r="47" spans="1:13" ht="409.6">
      <c r="A47" s="267"/>
      <c r="B47" s="267"/>
      <c r="C47" s="267"/>
      <c r="D47" s="267"/>
      <c r="E47" s="267"/>
      <c r="F47" s="77" t="s">
        <v>28</v>
      </c>
      <c r="G47" s="33">
        <v>92</v>
      </c>
    </row>
    <row r="48" spans="1:13" ht="49.5">
      <c r="A48" s="200" t="s">
        <v>1367</v>
      </c>
      <c r="B48" s="78" t="s">
        <v>1368</v>
      </c>
      <c r="C48" s="200" t="s">
        <v>1369</v>
      </c>
      <c r="D48" s="39" t="s">
        <v>64</v>
      </c>
      <c r="E48" s="200" t="s">
        <v>140</v>
      </c>
      <c r="F48" s="77" t="s">
        <v>37</v>
      </c>
      <c r="G48" s="70">
        <f>(G47*100)/G44</f>
        <v>115</v>
      </c>
    </row>
    <row r="49" spans="1:13" ht="409.6">
      <c r="A49" s="267" t="s">
        <v>22</v>
      </c>
      <c r="B49" s="267" t="s">
        <v>23</v>
      </c>
      <c r="C49" s="267" t="s">
        <v>30</v>
      </c>
      <c r="D49" s="267" t="s">
        <v>24</v>
      </c>
      <c r="E49" s="267" t="s">
        <v>25</v>
      </c>
      <c r="F49" s="77" t="s">
        <v>26</v>
      </c>
      <c r="G49" s="38">
        <v>98</v>
      </c>
    </row>
    <row r="50" spans="1:13" ht="409.6">
      <c r="A50" s="267"/>
      <c r="B50" s="267"/>
      <c r="C50" s="267"/>
      <c r="D50" s="267"/>
      <c r="E50" s="267"/>
      <c r="F50" s="77" t="s">
        <v>34</v>
      </c>
      <c r="G50" s="33">
        <v>98</v>
      </c>
    </row>
    <row r="51" spans="1:13" ht="409.6">
      <c r="A51" s="267"/>
      <c r="B51" s="267"/>
      <c r="C51" s="267"/>
      <c r="D51" s="267"/>
      <c r="E51" s="267"/>
      <c r="F51" s="77" t="s">
        <v>27</v>
      </c>
      <c r="G51" s="33">
        <v>98</v>
      </c>
    </row>
    <row r="52" spans="1:13" ht="409.6">
      <c r="A52" s="267"/>
      <c r="B52" s="267"/>
      <c r="C52" s="267"/>
      <c r="D52" s="267"/>
      <c r="E52" s="267"/>
      <c r="F52" s="77" t="s">
        <v>35</v>
      </c>
      <c r="G52" s="36">
        <v>98</v>
      </c>
    </row>
    <row r="53" spans="1:13" ht="409.6">
      <c r="A53" s="267"/>
      <c r="B53" s="267"/>
      <c r="C53" s="267"/>
      <c r="D53" s="267"/>
      <c r="E53" s="267"/>
      <c r="F53" s="77" t="s">
        <v>28</v>
      </c>
      <c r="G53" s="33">
        <v>98</v>
      </c>
    </row>
    <row r="54" spans="1:13" ht="33">
      <c r="A54" s="40" t="s">
        <v>1370</v>
      </c>
      <c r="B54" s="78" t="s">
        <v>1371</v>
      </c>
      <c r="C54" s="40" t="s">
        <v>1372</v>
      </c>
      <c r="D54" s="40" t="s">
        <v>64</v>
      </c>
      <c r="E54" s="200" t="s">
        <v>140</v>
      </c>
      <c r="F54" s="77" t="s">
        <v>37</v>
      </c>
      <c r="G54" s="70">
        <f>(G53*100)/G50</f>
        <v>100</v>
      </c>
      <c r="H54" s="79"/>
    </row>
    <row r="55" spans="1:13" ht="409.6">
      <c r="A55" s="267" t="s">
        <v>22</v>
      </c>
      <c r="B55" s="267" t="s">
        <v>23</v>
      </c>
      <c r="C55" s="267" t="s">
        <v>30</v>
      </c>
      <c r="D55" s="267" t="s">
        <v>24</v>
      </c>
      <c r="E55" s="267" t="s">
        <v>25</v>
      </c>
      <c r="F55" s="77" t="s">
        <v>26</v>
      </c>
      <c r="G55" s="33">
        <v>73</v>
      </c>
    </row>
    <row r="56" spans="1:13" ht="409.6">
      <c r="A56" s="267"/>
      <c r="B56" s="267"/>
      <c r="C56" s="267"/>
      <c r="D56" s="267"/>
      <c r="E56" s="267"/>
      <c r="F56" s="77" t="s">
        <v>34</v>
      </c>
      <c r="G56" s="33">
        <v>73</v>
      </c>
    </row>
    <row r="57" spans="1:13" ht="409.6">
      <c r="A57" s="267"/>
      <c r="B57" s="267"/>
      <c r="C57" s="267"/>
      <c r="D57" s="267"/>
      <c r="E57" s="267"/>
      <c r="F57" s="77" t="s">
        <v>27</v>
      </c>
      <c r="G57" s="33">
        <v>73</v>
      </c>
    </row>
    <row r="58" spans="1:13" ht="409.6">
      <c r="A58" s="267"/>
      <c r="B58" s="267"/>
      <c r="C58" s="267"/>
      <c r="D58" s="267"/>
      <c r="E58" s="267"/>
      <c r="F58" s="77" t="s">
        <v>35</v>
      </c>
      <c r="G58" s="36">
        <v>73</v>
      </c>
    </row>
    <row r="59" spans="1:13" s="1" customFormat="1" ht="409.6">
      <c r="A59" s="267"/>
      <c r="B59" s="267"/>
      <c r="C59" s="267"/>
      <c r="D59" s="267"/>
      <c r="E59" s="267"/>
      <c r="F59" s="77" t="s">
        <v>28</v>
      </c>
      <c r="G59" s="33">
        <v>86</v>
      </c>
      <c r="I59" s="2"/>
      <c r="J59" s="2"/>
      <c r="K59" s="2"/>
      <c r="L59" s="2"/>
      <c r="M59" s="2"/>
    </row>
    <row r="60" spans="1:13" s="1" customFormat="1" ht="33">
      <c r="A60" s="200" t="s">
        <v>1373</v>
      </c>
      <c r="B60" s="204" t="s">
        <v>1374</v>
      </c>
      <c r="C60" s="200" t="s">
        <v>1375</v>
      </c>
      <c r="D60" s="39" t="s">
        <v>64</v>
      </c>
      <c r="E60" s="200" t="s">
        <v>1376</v>
      </c>
      <c r="F60" s="77" t="s">
        <v>37</v>
      </c>
      <c r="G60" s="70">
        <f>(G59*100)/G56</f>
        <v>117.8082191780822</v>
      </c>
      <c r="I60" s="2"/>
      <c r="J60" s="2"/>
      <c r="K60" s="2"/>
      <c r="L60" s="2"/>
      <c r="M60" s="2"/>
    </row>
    <row r="61" spans="1:13" s="1" customFormat="1" ht="409.6">
      <c r="A61" s="268" t="s">
        <v>42</v>
      </c>
      <c r="B61" s="268"/>
      <c r="C61" s="268"/>
      <c r="D61" s="268"/>
      <c r="E61" s="268"/>
      <c r="F61" s="268"/>
      <c r="G61" s="268"/>
      <c r="I61" s="2"/>
      <c r="J61" s="2"/>
      <c r="K61" s="2"/>
      <c r="L61" s="2"/>
      <c r="M61" s="2"/>
    </row>
    <row r="62" spans="1:13" s="1" customFormat="1" ht="409.6">
      <c r="A62" s="268" t="s">
        <v>20</v>
      </c>
      <c r="B62" s="268"/>
      <c r="C62" s="268"/>
      <c r="D62" s="268"/>
      <c r="E62" s="268"/>
      <c r="F62" s="268" t="s">
        <v>21</v>
      </c>
      <c r="G62" s="268"/>
      <c r="I62" s="2"/>
      <c r="J62" s="2"/>
      <c r="K62" s="2"/>
      <c r="L62" s="2"/>
      <c r="M62" s="2"/>
    </row>
    <row r="63" spans="1:13" s="1" customFormat="1" ht="409.6">
      <c r="A63" s="267" t="s">
        <v>22</v>
      </c>
      <c r="B63" s="267" t="s">
        <v>23</v>
      </c>
      <c r="C63" s="267" t="s">
        <v>30</v>
      </c>
      <c r="D63" s="267" t="s">
        <v>24</v>
      </c>
      <c r="E63" s="267" t="s">
        <v>25</v>
      </c>
      <c r="F63" s="77" t="s">
        <v>26</v>
      </c>
      <c r="G63" s="38">
        <v>85</v>
      </c>
      <c r="I63" s="2"/>
      <c r="J63" s="2"/>
      <c r="K63" s="2"/>
      <c r="L63" s="2"/>
      <c r="M63" s="2"/>
    </row>
    <row r="64" spans="1:13" s="1" customFormat="1" ht="409.6">
      <c r="A64" s="267"/>
      <c r="B64" s="267"/>
      <c r="C64" s="267"/>
      <c r="D64" s="267"/>
      <c r="E64" s="267"/>
      <c r="F64" s="77" t="s">
        <v>34</v>
      </c>
      <c r="G64" s="33">
        <v>85</v>
      </c>
      <c r="I64" s="2"/>
      <c r="J64" s="2"/>
      <c r="K64" s="2"/>
      <c r="L64" s="2"/>
      <c r="M64" s="2"/>
    </row>
    <row r="65" spans="1:13" s="1" customFormat="1" ht="409.6">
      <c r="A65" s="267"/>
      <c r="B65" s="267"/>
      <c r="C65" s="267"/>
      <c r="D65" s="267"/>
      <c r="E65" s="267"/>
      <c r="F65" s="77" t="s">
        <v>27</v>
      </c>
      <c r="G65" s="33">
        <v>85</v>
      </c>
      <c r="I65" s="2"/>
      <c r="J65" s="2"/>
      <c r="K65" s="2"/>
      <c r="L65" s="2"/>
      <c r="M65" s="2"/>
    </row>
    <row r="66" spans="1:13" s="1" customFormat="1" ht="409.6">
      <c r="A66" s="267"/>
      <c r="B66" s="267"/>
      <c r="C66" s="267"/>
      <c r="D66" s="267"/>
      <c r="E66" s="267"/>
      <c r="F66" s="77" t="s">
        <v>35</v>
      </c>
      <c r="G66" s="36">
        <v>85</v>
      </c>
      <c r="I66" s="2"/>
      <c r="J66" s="2"/>
      <c r="K66" s="2"/>
      <c r="L66" s="2"/>
      <c r="M66" s="2"/>
    </row>
    <row r="67" spans="1:13" s="1" customFormat="1" ht="409.6">
      <c r="A67" s="267"/>
      <c r="B67" s="267"/>
      <c r="C67" s="267"/>
      <c r="D67" s="267"/>
      <c r="E67" s="267"/>
      <c r="F67" s="77" t="s">
        <v>28</v>
      </c>
      <c r="G67" s="33">
        <v>96</v>
      </c>
      <c r="I67" s="2"/>
      <c r="J67" s="2"/>
      <c r="K67" s="2"/>
      <c r="L67" s="2"/>
      <c r="M67" s="2"/>
    </row>
    <row r="68" spans="1:13" s="1" customFormat="1" ht="49.5">
      <c r="A68" s="200" t="s">
        <v>1377</v>
      </c>
      <c r="B68" s="200" t="s">
        <v>1378</v>
      </c>
      <c r="C68" s="200" t="s">
        <v>1379</v>
      </c>
      <c r="D68" s="200" t="s">
        <v>64</v>
      </c>
      <c r="E68" s="200" t="s">
        <v>144</v>
      </c>
      <c r="F68" s="77" t="s">
        <v>37</v>
      </c>
      <c r="G68" s="70">
        <f>(G67*100)/G64</f>
        <v>112.94117647058823</v>
      </c>
      <c r="I68" s="2"/>
      <c r="J68" s="2"/>
      <c r="K68" s="2"/>
      <c r="L68" s="2"/>
      <c r="M68" s="2"/>
    </row>
    <row r="69" spans="1:13" s="1" customFormat="1" ht="409.6">
      <c r="A69" s="267" t="s">
        <v>22</v>
      </c>
      <c r="B69" s="267" t="s">
        <v>23</v>
      </c>
      <c r="C69" s="267" t="s">
        <v>30</v>
      </c>
      <c r="D69" s="267" t="s">
        <v>24</v>
      </c>
      <c r="E69" s="267" t="s">
        <v>25</v>
      </c>
      <c r="F69" s="77" t="s">
        <v>26</v>
      </c>
      <c r="G69" s="33">
        <v>85</v>
      </c>
      <c r="I69" s="2"/>
      <c r="J69" s="2"/>
      <c r="K69" s="2"/>
      <c r="L69" s="2"/>
      <c r="M69" s="2"/>
    </row>
    <row r="70" spans="1:13" s="1" customFormat="1" ht="409.6">
      <c r="A70" s="267"/>
      <c r="B70" s="267"/>
      <c r="C70" s="267"/>
      <c r="D70" s="267"/>
      <c r="E70" s="267"/>
      <c r="F70" s="77" t="s">
        <v>34</v>
      </c>
      <c r="G70" s="33">
        <v>85</v>
      </c>
      <c r="I70" s="2"/>
      <c r="J70" s="2"/>
      <c r="K70" s="2"/>
      <c r="L70" s="2"/>
      <c r="M70" s="2"/>
    </row>
    <row r="71" spans="1:13" s="1" customFormat="1" ht="409.6">
      <c r="A71" s="267"/>
      <c r="B71" s="267"/>
      <c r="C71" s="267"/>
      <c r="D71" s="267"/>
      <c r="E71" s="267"/>
      <c r="F71" s="77" t="s">
        <v>27</v>
      </c>
      <c r="G71" s="33">
        <v>85</v>
      </c>
      <c r="I71" s="2"/>
      <c r="J71" s="2"/>
      <c r="K71" s="2"/>
      <c r="L71" s="2"/>
      <c r="M71" s="2"/>
    </row>
    <row r="72" spans="1:13" s="1" customFormat="1" ht="409.6">
      <c r="A72" s="267"/>
      <c r="B72" s="267"/>
      <c r="C72" s="267"/>
      <c r="D72" s="267"/>
      <c r="E72" s="267"/>
      <c r="F72" s="77" t="s">
        <v>35</v>
      </c>
      <c r="G72" s="36">
        <v>85</v>
      </c>
      <c r="I72" s="2"/>
      <c r="J72" s="2"/>
      <c r="K72" s="2"/>
      <c r="L72" s="2"/>
      <c r="M72" s="2"/>
    </row>
    <row r="73" spans="1:13" s="1" customFormat="1" ht="409.6">
      <c r="A73" s="267"/>
      <c r="B73" s="267"/>
      <c r="C73" s="267"/>
      <c r="D73" s="267"/>
      <c r="E73" s="267"/>
      <c r="F73" s="77" t="s">
        <v>28</v>
      </c>
      <c r="G73" s="33">
        <v>99</v>
      </c>
      <c r="I73" s="2"/>
      <c r="J73" s="2"/>
      <c r="K73" s="2"/>
      <c r="L73" s="2"/>
      <c r="M73" s="2"/>
    </row>
    <row r="74" spans="1:13" s="1" customFormat="1" ht="49.5">
      <c r="A74" s="40" t="s">
        <v>1380</v>
      </c>
      <c r="B74" s="40" t="s">
        <v>1381</v>
      </c>
      <c r="C74" s="40" t="s">
        <v>1382</v>
      </c>
      <c r="D74" s="40" t="s">
        <v>64</v>
      </c>
      <c r="E74" s="200" t="s">
        <v>144</v>
      </c>
      <c r="F74" s="77" t="s">
        <v>37</v>
      </c>
      <c r="G74" s="70">
        <f>(G73*100)/G70</f>
        <v>116.47058823529412</v>
      </c>
      <c r="I74" s="2"/>
      <c r="J74" s="2"/>
      <c r="K74" s="2"/>
      <c r="L74" s="2"/>
      <c r="M74" s="2"/>
    </row>
    <row r="75" spans="1:13" s="1" customFormat="1" ht="409.6">
      <c r="A75" s="266" t="s">
        <v>22</v>
      </c>
      <c r="B75" s="266" t="s">
        <v>23</v>
      </c>
      <c r="C75" s="266" t="s">
        <v>30</v>
      </c>
      <c r="D75" s="266" t="s">
        <v>24</v>
      </c>
      <c r="E75" s="267" t="s">
        <v>25</v>
      </c>
      <c r="F75" s="77" t="s">
        <v>26</v>
      </c>
      <c r="G75" s="33">
        <v>90</v>
      </c>
      <c r="I75" s="2"/>
      <c r="J75" s="2"/>
      <c r="K75" s="2"/>
      <c r="L75" s="2"/>
      <c r="M75" s="2"/>
    </row>
    <row r="76" spans="1:13" s="1" customFormat="1" ht="409.6">
      <c r="A76" s="266"/>
      <c r="B76" s="266"/>
      <c r="C76" s="266"/>
      <c r="D76" s="266"/>
      <c r="E76" s="267"/>
      <c r="F76" s="77" t="s">
        <v>34</v>
      </c>
      <c r="G76" s="33">
        <v>90</v>
      </c>
      <c r="I76" s="2"/>
      <c r="J76" s="2"/>
      <c r="K76" s="2"/>
      <c r="L76" s="2"/>
      <c r="M76" s="2"/>
    </row>
    <row r="77" spans="1:13" s="1" customFormat="1" ht="409.6">
      <c r="A77" s="266"/>
      <c r="B77" s="266"/>
      <c r="C77" s="266"/>
      <c r="D77" s="266"/>
      <c r="E77" s="267"/>
      <c r="F77" s="77" t="s">
        <v>27</v>
      </c>
      <c r="G77" s="33">
        <v>90</v>
      </c>
      <c r="I77" s="2"/>
      <c r="J77" s="2"/>
      <c r="K77" s="2"/>
      <c r="L77" s="2"/>
      <c r="M77" s="2"/>
    </row>
    <row r="78" spans="1:13" s="1" customFormat="1" ht="409.6">
      <c r="A78" s="266"/>
      <c r="B78" s="266"/>
      <c r="C78" s="266"/>
      <c r="D78" s="266"/>
      <c r="E78" s="267"/>
      <c r="F78" s="77" t="s">
        <v>35</v>
      </c>
      <c r="G78" s="36">
        <v>90</v>
      </c>
      <c r="I78" s="2"/>
      <c r="J78" s="2"/>
      <c r="K78" s="2"/>
      <c r="L78" s="2"/>
      <c r="M78" s="2"/>
    </row>
    <row r="79" spans="1:13" s="1" customFormat="1" ht="409.6">
      <c r="A79" s="266"/>
      <c r="B79" s="266"/>
      <c r="C79" s="266"/>
      <c r="D79" s="266"/>
      <c r="E79" s="267"/>
      <c r="F79" s="77" t="s">
        <v>28</v>
      </c>
      <c r="G79" s="33">
        <v>94</v>
      </c>
      <c r="I79" s="2"/>
      <c r="J79" s="2"/>
      <c r="K79" s="2"/>
      <c r="L79" s="2"/>
      <c r="M79" s="2"/>
    </row>
    <row r="80" spans="1:13" s="1" customFormat="1" ht="33">
      <c r="A80" s="40" t="s">
        <v>1383</v>
      </c>
      <c r="B80" s="40" t="s">
        <v>1384</v>
      </c>
      <c r="C80" s="40" t="s">
        <v>1385</v>
      </c>
      <c r="D80" s="40" t="s">
        <v>64</v>
      </c>
      <c r="E80" s="200" t="s">
        <v>144</v>
      </c>
      <c r="F80" s="77" t="s">
        <v>37</v>
      </c>
      <c r="G80" s="70">
        <f>(G79*100)/G76</f>
        <v>104.44444444444444</v>
      </c>
      <c r="I80" s="2"/>
      <c r="J80" s="2"/>
      <c r="K80" s="2"/>
      <c r="L80" s="2"/>
      <c r="M80" s="2"/>
    </row>
    <row r="81" spans="1:13" s="1" customFormat="1" ht="409.6">
      <c r="A81" s="266" t="s">
        <v>22</v>
      </c>
      <c r="B81" s="266" t="s">
        <v>23</v>
      </c>
      <c r="C81" s="266" t="s">
        <v>30</v>
      </c>
      <c r="D81" s="266" t="s">
        <v>24</v>
      </c>
      <c r="E81" s="267" t="s">
        <v>25</v>
      </c>
      <c r="F81" s="77" t="s">
        <v>26</v>
      </c>
      <c r="G81" s="33">
        <v>86</v>
      </c>
      <c r="I81" s="2"/>
      <c r="J81" s="2"/>
      <c r="K81" s="2"/>
      <c r="L81" s="2"/>
      <c r="M81" s="2"/>
    </row>
    <row r="82" spans="1:13" s="1" customFormat="1" ht="409.6">
      <c r="A82" s="266"/>
      <c r="B82" s="266"/>
      <c r="C82" s="266"/>
      <c r="D82" s="266"/>
      <c r="E82" s="267"/>
      <c r="F82" s="77" t="s">
        <v>34</v>
      </c>
      <c r="G82" s="33">
        <v>86</v>
      </c>
      <c r="I82" s="2"/>
      <c r="J82" s="2"/>
      <c r="K82" s="2"/>
      <c r="L82" s="2"/>
      <c r="M82" s="2"/>
    </row>
    <row r="83" spans="1:13" s="1" customFormat="1" ht="409.6">
      <c r="A83" s="266"/>
      <c r="B83" s="266"/>
      <c r="C83" s="266"/>
      <c r="D83" s="266"/>
      <c r="E83" s="267"/>
      <c r="F83" s="77" t="s">
        <v>27</v>
      </c>
      <c r="G83" s="33">
        <v>86</v>
      </c>
      <c r="I83" s="2"/>
      <c r="J83" s="2"/>
      <c r="K83" s="2"/>
      <c r="L83" s="2"/>
      <c r="M83" s="2"/>
    </row>
    <row r="84" spans="1:13" s="1" customFormat="1" ht="409.6">
      <c r="A84" s="266"/>
      <c r="B84" s="266"/>
      <c r="C84" s="266"/>
      <c r="D84" s="266"/>
      <c r="E84" s="267"/>
      <c r="F84" s="77" t="s">
        <v>35</v>
      </c>
      <c r="G84" s="36">
        <v>86</v>
      </c>
      <c r="I84" s="2"/>
      <c r="J84" s="2"/>
      <c r="K84" s="2"/>
      <c r="L84" s="2"/>
      <c r="M84" s="2"/>
    </row>
    <row r="85" spans="1:13" s="1" customFormat="1" ht="409.6">
      <c r="A85" s="266"/>
      <c r="B85" s="266"/>
      <c r="C85" s="266"/>
      <c r="D85" s="266"/>
      <c r="E85" s="267"/>
      <c r="F85" s="77" t="s">
        <v>28</v>
      </c>
      <c r="G85" s="33">
        <v>100</v>
      </c>
      <c r="I85" s="2"/>
      <c r="J85" s="2"/>
      <c r="K85" s="2"/>
      <c r="L85" s="2"/>
      <c r="M85" s="2"/>
    </row>
    <row r="86" spans="1:13" s="1" customFormat="1" ht="33">
      <c r="A86" s="40" t="s">
        <v>1386</v>
      </c>
      <c r="B86" s="40" t="s">
        <v>1387</v>
      </c>
      <c r="C86" s="40" t="s">
        <v>1388</v>
      </c>
      <c r="D86" s="40" t="s">
        <v>64</v>
      </c>
      <c r="E86" s="200" t="s">
        <v>144</v>
      </c>
      <c r="F86" s="77" t="s">
        <v>37</v>
      </c>
      <c r="G86" s="70">
        <f>(G85*100)/G82</f>
        <v>116.27906976744185</v>
      </c>
      <c r="I86" s="2"/>
      <c r="J86" s="2"/>
      <c r="K86" s="2"/>
      <c r="L86" s="2"/>
      <c r="M86" s="2"/>
    </row>
    <row r="87" spans="1:13" s="1" customFormat="1" ht="409.6">
      <c r="A87" s="266" t="s">
        <v>22</v>
      </c>
      <c r="B87" s="266" t="s">
        <v>23</v>
      </c>
      <c r="C87" s="266" t="s">
        <v>30</v>
      </c>
      <c r="D87" s="266" t="s">
        <v>24</v>
      </c>
      <c r="E87" s="267" t="s">
        <v>25</v>
      </c>
      <c r="F87" s="77" t="s">
        <v>26</v>
      </c>
      <c r="G87" s="33">
        <v>86</v>
      </c>
      <c r="I87" s="2"/>
      <c r="J87" s="2"/>
      <c r="K87" s="2"/>
      <c r="L87" s="2"/>
      <c r="M87" s="2"/>
    </row>
    <row r="88" spans="1:13" s="1" customFormat="1" ht="409.6">
      <c r="A88" s="266"/>
      <c r="B88" s="266"/>
      <c r="C88" s="266"/>
      <c r="D88" s="266"/>
      <c r="E88" s="267"/>
      <c r="F88" s="77" t="s">
        <v>34</v>
      </c>
      <c r="G88" s="38">
        <v>86</v>
      </c>
      <c r="I88" s="2"/>
      <c r="J88" s="2"/>
      <c r="K88" s="2"/>
      <c r="L88" s="2"/>
      <c r="M88" s="2"/>
    </row>
    <row r="89" spans="1:13" s="1" customFormat="1" ht="409.6">
      <c r="A89" s="266"/>
      <c r="B89" s="266"/>
      <c r="C89" s="266"/>
      <c r="D89" s="266"/>
      <c r="E89" s="267"/>
      <c r="F89" s="77" t="s">
        <v>27</v>
      </c>
      <c r="G89" s="38">
        <v>86</v>
      </c>
      <c r="I89" s="2"/>
      <c r="J89" s="2"/>
      <c r="K89" s="2"/>
      <c r="L89" s="2"/>
      <c r="M89" s="2"/>
    </row>
    <row r="90" spans="1:13" s="1" customFormat="1" ht="409.6">
      <c r="A90" s="266"/>
      <c r="B90" s="266"/>
      <c r="C90" s="266"/>
      <c r="D90" s="266"/>
      <c r="E90" s="267"/>
      <c r="F90" s="77" t="s">
        <v>35</v>
      </c>
      <c r="G90" s="80">
        <v>86</v>
      </c>
      <c r="I90" s="2"/>
      <c r="J90" s="2"/>
      <c r="K90" s="2"/>
      <c r="L90" s="2"/>
      <c r="M90" s="2"/>
    </row>
    <row r="91" spans="1:13" s="1" customFormat="1" ht="409.6">
      <c r="A91" s="266"/>
      <c r="B91" s="266"/>
      <c r="C91" s="266"/>
      <c r="D91" s="266"/>
      <c r="E91" s="267"/>
      <c r="F91" s="77" t="s">
        <v>28</v>
      </c>
      <c r="G91" s="38">
        <v>98</v>
      </c>
      <c r="I91" s="2"/>
      <c r="J91" s="2"/>
      <c r="K91" s="2"/>
      <c r="L91" s="2"/>
      <c r="M91" s="2"/>
    </row>
    <row r="92" spans="1:13" s="1" customFormat="1" ht="49.5">
      <c r="A92" s="40" t="s">
        <v>1389</v>
      </c>
      <c r="B92" s="40" t="s">
        <v>1390</v>
      </c>
      <c r="C92" s="40" t="s">
        <v>1391</v>
      </c>
      <c r="D92" s="40" t="s">
        <v>64</v>
      </c>
      <c r="E92" s="200" t="s">
        <v>238</v>
      </c>
      <c r="F92" s="77" t="s">
        <v>37</v>
      </c>
      <c r="G92" s="70">
        <f>(G91*100)/G88</f>
        <v>113.95348837209302</v>
      </c>
      <c r="I92" s="2"/>
      <c r="J92" s="2"/>
      <c r="K92" s="2"/>
      <c r="L92" s="2"/>
      <c r="M92" s="2"/>
    </row>
    <row r="93" spans="1:13" s="1" customFormat="1" ht="409.6">
      <c r="A93" s="267" t="s">
        <v>22</v>
      </c>
      <c r="B93" s="267" t="s">
        <v>23</v>
      </c>
      <c r="C93" s="267" t="s">
        <v>30</v>
      </c>
      <c r="D93" s="267" t="s">
        <v>24</v>
      </c>
      <c r="E93" s="267" t="s">
        <v>25</v>
      </c>
      <c r="F93" s="77" t="s">
        <v>26</v>
      </c>
      <c r="G93" s="38">
        <v>90</v>
      </c>
      <c r="I93" s="2"/>
      <c r="J93" s="2"/>
      <c r="K93" s="2"/>
      <c r="L93" s="2"/>
      <c r="M93" s="2"/>
    </row>
    <row r="94" spans="1:13" s="1" customFormat="1" ht="409.6">
      <c r="A94" s="267"/>
      <c r="B94" s="267"/>
      <c r="C94" s="267"/>
      <c r="D94" s="267"/>
      <c r="E94" s="267"/>
      <c r="F94" s="77" t="s">
        <v>34</v>
      </c>
      <c r="G94" s="38">
        <v>90</v>
      </c>
      <c r="I94" s="2"/>
      <c r="J94" s="2"/>
      <c r="K94" s="2"/>
      <c r="L94" s="2"/>
      <c r="M94" s="2"/>
    </row>
    <row r="95" spans="1:13" ht="409.6">
      <c r="A95" s="267"/>
      <c r="B95" s="267"/>
      <c r="C95" s="267"/>
      <c r="D95" s="267"/>
      <c r="E95" s="267"/>
      <c r="F95" s="77" t="s">
        <v>27</v>
      </c>
      <c r="G95" s="38">
        <v>90</v>
      </c>
    </row>
    <row r="96" spans="1:13" ht="409.6">
      <c r="A96" s="267"/>
      <c r="B96" s="267"/>
      <c r="C96" s="267"/>
      <c r="D96" s="267"/>
      <c r="E96" s="267"/>
      <c r="F96" s="77" t="s">
        <v>35</v>
      </c>
      <c r="G96" s="80">
        <v>90</v>
      </c>
    </row>
    <row r="97" spans="1:13" ht="409.6">
      <c r="A97" s="267"/>
      <c r="B97" s="267"/>
      <c r="C97" s="267"/>
      <c r="D97" s="267"/>
      <c r="E97" s="267"/>
      <c r="F97" s="77" t="s">
        <v>28</v>
      </c>
      <c r="G97" s="38">
        <v>100</v>
      </c>
    </row>
    <row r="98" spans="1:13" ht="66">
      <c r="A98" s="200" t="s">
        <v>1392</v>
      </c>
      <c r="B98" s="200" t="s">
        <v>1393</v>
      </c>
      <c r="C98" s="40" t="s">
        <v>1394</v>
      </c>
      <c r="D98" s="200" t="s">
        <v>64</v>
      </c>
      <c r="E98" s="200" t="s">
        <v>144</v>
      </c>
      <c r="F98" s="77" t="s">
        <v>37</v>
      </c>
      <c r="G98" s="70">
        <f>(G97*100)/G94</f>
        <v>111.11111111111111</v>
      </c>
    </row>
    <row r="99" spans="1:13" ht="409.6">
      <c r="A99" s="267" t="s">
        <v>22</v>
      </c>
      <c r="B99" s="267" t="s">
        <v>23</v>
      </c>
      <c r="C99" s="267" t="s">
        <v>30</v>
      </c>
      <c r="D99" s="267" t="s">
        <v>24</v>
      </c>
      <c r="E99" s="267" t="s">
        <v>25</v>
      </c>
      <c r="F99" s="77" t="s">
        <v>26</v>
      </c>
      <c r="G99" s="38">
        <v>90</v>
      </c>
    </row>
    <row r="100" spans="1:13" ht="409.6">
      <c r="A100" s="267"/>
      <c r="B100" s="267"/>
      <c r="C100" s="267"/>
      <c r="D100" s="267"/>
      <c r="E100" s="267"/>
      <c r="F100" s="77" t="s">
        <v>34</v>
      </c>
      <c r="G100" s="38">
        <v>90</v>
      </c>
    </row>
    <row r="101" spans="1:13" ht="409.6">
      <c r="A101" s="267"/>
      <c r="B101" s="267"/>
      <c r="C101" s="267"/>
      <c r="D101" s="267"/>
      <c r="E101" s="267"/>
      <c r="F101" s="77" t="s">
        <v>27</v>
      </c>
      <c r="G101" s="38">
        <v>90</v>
      </c>
    </row>
    <row r="102" spans="1:13" ht="409.6">
      <c r="A102" s="267"/>
      <c r="B102" s="267"/>
      <c r="C102" s="267"/>
      <c r="D102" s="267"/>
      <c r="E102" s="267"/>
      <c r="F102" s="77" t="s">
        <v>35</v>
      </c>
      <c r="G102" s="80">
        <v>90</v>
      </c>
    </row>
    <row r="103" spans="1:13" ht="409.6">
      <c r="A103" s="267"/>
      <c r="B103" s="267"/>
      <c r="C103" s="267"/>
      <c r="D103" s="267"/>
      <c r="E103" s="267"/>
      <c r="F103" s="77" t="s">
        <v>28</v>
      </c>
      <c r="G103" s="38">
        <v>100</v>
      </c>
      <c r="H103" s="79"/>
    </row>
    <row r="104" spans="1:13" ht="33">
      <c r="A104" s="40" t="s">
        <v>1395</v>
      </c>
      <c r="B104" s="40" t="s">
        <v>1396</v>
      </c>
      <c r="C104" s="40" t="s">
        <v>1394</v>
      </c>
      <c r="D104" s="40" t="s">
        <v>64</v>
      </c>
      <c r="E104" s="200" t="s">
        <v>144</v>
      </c>
      <c r="F104" s="77" t="s">
        <v>37</v>
      </c>
      <c r="G104" s="70">
        <f>(G103*100)/G100</f>
        <v>111.11111111111111</v>
      </c>
    </row>
    <row r="105" spans="1:13" ht="409.6">
      <c r="A105" s="266" t="s">
        <v>22</v>
      </c>
      <c r="B105" s="266" t="s">
        <v>23</v>
      </c>
      <c r="C105" s="266" t="s">
        <v>30</v>
      </c>
      <c r="D105" s="266" t="s">
        <v>24</v>
      </c>
      <c r="E105" s="267" t="s">
        <v>25</v>
      </c>
      <c r="F105" s="77" t="s">
        <v>26</v>
      </c>
      <c r="G105" s="38">
        <v>86</v>
      </c>
    </row>
    <row r="106" spans="1:13" ht="409.6">
      <c r="A106" s="266"/>
      <c r="B106" s="266"/>
      <c r="C106" s="266"/>
      <c r="D106" s="266"/>
      <c r="E106" s="267"/>
      <c r="F106" s="77" t="s">
        <v>34</v>
      </c>
      <c r="G106" s="38">
        <v>86</v>
      </c>
    </row>
    <row r="107" spans="1:13" ht="409.6">
      <c r="A107" s="266"/>
      <c r="B107" s="266"/>
      <c r="C107" s="266"/>
      <c r="D107" s="266"/>
      <c r="E107" s="267"/>
      <c r="F107" s="77" t="s">
        <v>27</v>
      </c>
      <c r="G107" s="38">
        <v>86</v>
      </c>
    </row>
    <row r="108" spans="1:13" ht="409.6">
      <c r="A108" s="266"/>
      <c r="B108" s="266"/>
      <c r="C108" s="266"/>
      <c r="D108" s="266"/>
      <c r="E108" s="267"/>
      <c r="F108" s="77" t="s">
        <v>35</v>
      </c>
      <c r="G108" s="80">
        <v>86</v>
      </c>
    </row>
    <row r="109" spans="1:13" ht="409.6">
      <c r="A109" s="266"/>
      <c r="B109" s="266"/>
      <c r="C109" s="266"/>
      <c r="D109" s="266"/>
      <c r="E109" s="267"/>
      <c r="F109" s="77" t="s">
        <v>28</v>
      </c>
      <c r="G109" s="38">
        <v>96</v>
      </c>
    </row>
    <row r="110" spans="1:13" ht="49.5">
      <c r="A110" s="2" t="s">
        <v>1397</v>
      </c>
      <c r="B110" s="40" t="s">
        <v>1398</v>
      </c>
      <c r="C110" s="81" t="s">
        <v>1399</v>
      </c>
      <c r="D110" s="40" t="s">
        <v>64</v>
      </c>
      <c r="E110" s="200" t="s">
        <v>144</v>
      </c>
      <c r="F110" s="77" t="s">
        <v>37</v>
      </c>
      <c r="G110" s="70">
        <f>(G109*100)/G106</f>
        <v>111.62790697674419</v>
      </c>
    </row>
    <row r="111" spans="1:13" s="1" customFormat="1" ht="409.6">
      <c r="A111" s="266" t="s">
        <v>22</v>
      </c>
      <c r="B111" s="266" t="s">
        <v>23</v>
      </c>
      <c r="C111" s="266" t="s">
        <v>30</v>
      </c>
      <c r="D111" s="266" t="s">
        <v>24</v>
      </c>
      <c r="E111" s="267" t="s">
        <v>25</v>
      </c>
      <c r="F111" s="77" t="s">
        <v>26</v>
      </c>
      <c r="G111" s="38">
        <v>85</v>
      </c>
      <c r="I111" s="2"/>
      <c r="J111" s="2"/>
      <c r="K111" s="2"/>
      <c r="L111" s="2"/>
      <c r="M111" s="2"/>
    </row>
    <row r="112" spans="1:13" s="1" customFormat="1" ht="409.6">
      <c r="A112" s="266"/>
      <c r="B112" s="266"/>
      <c r="C112" s="266"/>
      <c r="D112" s="266"/>
      <c r="E112" s="267"/>
      <c r="F112" s="77" t="s">
        <v>34</v>
      </c>
      <c r="G112" s="38">
        <v>85</v>
      </c>
      <c r="I112" s="2"/>
      <c r="J112" s="2"/>
      <c r="K112" s="2"/>
      <c r="L112" s="2"/>
      <c r="M112" s="2"/>
    </row>
    <row r="113" spans="1:13" s="1" customFormat="1" ht="409.6">
      <c r="A113" s="266"/>
      <c r="B113" s="266"/>
      <c r="C113" s="266"/>
      <c r="D113" s="266"/>
      <c r="E113" s="267"/>
      <c r="F113" s="77" t="s">
        <v>27</v>
      </c>
      <c r="G113" s="38">
        <v>85</v>
      </c>
      <c r="I113" s="2"/>
      <c r="J113" s="2"/>
      <c r="K113" s="2"/>
      <c r="L113" s="2"/>
      <c r="M113" s="2"/>
    </row>
    <row r="114" spans="1:13" s="1" customFormat="1" ht="409.6">
      <c r="A114" s="266"/>
      <c r="B114" s="266"/>
      <c r="C114" s="266"/>
      <c r="D114" s="266"/>
      <c r="E114" s="267"/>
      <c r="F114" s="77" t="s">
        <v>35</v>
      </c>
      <c r="G114" s="80">
        <v>85</v>
      </c>
      <c r="I114" s="2"/>
      <c r="J114" s="2"/>
      <c r="K114" s="2"/>
      <c r="L114" s="2"/>
      <c r="M114" s="2"/>
    </row>
    <row r="115" spans="1:13" s="1" customFormat="1" ht="409.6">
      <c r="A115" s="266"/>
      <c r="B115" s="266"/>
      <c r="C115" s="266"/>
      <c r="D115" s="266"/>
      <c r="E115" s="267"/>
      <c r="F115" s="77" t="s">
        <v>28</v>
      </c>
      <c r="G115" s="38">
        <v>99</v>
      </c>
      <c r="I115" s="2"/>
      <c r="J115" s="2"/>
      <c r="K115" s="2"/>
      <c r="L115" s="2"/>
      <c r="M115" s="2"/>
    </row>
    <row r="116" spans="1:13" s="1" customFormat="1" ht="33">
      <c r="A116" s="199" t="s">
        <v>1380</v>
      </c>
      <c r="B116" s="199" t="s">
        <v>1400</v>
      </c>
      <c r="C116" s="225" t="s">
        <v>1401</v>
      </c>
      <c r="D116" s="199" t="s">
        <v>64</v>
      </c>
      <c r="E116" s="203" t="s">
        <v>144</v>
      </c>
      <c r="F116" s="77" t="s">
        <v>37</v>
      </c>
      <c r="G116" s="82">
        <f>(G115*100)/G112</f>
        <v>116.47058823529412</v>
      </c>
      <c r="I116" s="2"/>
      <c r="J116" s="2"/>
      <c r="K116" s="2"/>
      <c r="L116" s="2"/>
      <c r="M116" s="2"/>
    </row>
    <row r="117" spans="1:13" s="1" customFormat="1" ht="409.6">
      <c r="A117" s="266" t="s">
        <v>22</v>
      </c>
      <c r="B117" s="266" t="s">
        <v>23</v>
      </c>
      <c r="C117" s="266" t="s">
        <v>30</v>
      </c>
      <c r="D117" s="266" t="s">
        <v>24</v>
      </c>
      <c r="E117" s="267" t="s">
        <v>25</v>
      </c>
      <c r="F117" s="77" t="s">
        <v>26</v>
      </c>
      <c r="G117" s="38">
        <v>100</v>
      </c>
      <c r="I117" s="2"/>
      <c r="J117" s="2"/>
      <c r="K117" s="2"/>
      <c r="L117" s="2"/>
      <c r="M117" s="2"/>
    </row>
    <row r="118" spans="1:13" s="1" customFormat="1" ht="409.6">
      <c r="A118" s="266"/>
      <c r="B118" s="266"/>
      <c r="C118" s="266"/>
      <c r="D118" s="266"/>
      <c r="E118" s="267"/>
      <c r="F118" s="77" t="s">
        <v>34</v>
      </c>
      <c r="G118" s="38">
        <v>100</v>
      </c>
      <c r="I118" s="2"/>
      <c r="J118" s="2"/>
      <c r="K118" s="2"/>
      <c r="L118" s="2"/>
      <c r="M118" s="2"/>
    </row>
    <row r="119" spans="1:13" s="1" customFormat="1" ht="409.6">
      <c r="A119" s="266"/>
      <c r="B119" s="266"/>
      <c r="C119" s="266"/>
      <c r="D119" s="266"/>
      <c r="E119" s="267"/>
      <c r="F119" s="77" t="s">
        <v>27</v>
      </c>
      <c r="G119" s="85">
        <v>100</v>
      </c>
      <c r="I119" s="2"/>
      <c r="J119" s="2"/>
      <c r="K119" s="2"/>
      <c r="L119" s="2"/>
      <c r="M119" s="2"/>
    </row>
    <row r="120" spans="1:13" s="1" customFormat="1" ht="409.6">
      <c r="A120" s="266"/>
      <c r="B120" s="266"/>
      <c r="C120" s="266"/>
      <c r="D120" s="266"/>
      <c r="E120" s="267"/>
      <c r="F120" s="77" t="s">
        <v>35</v>
      </c>
      <c r="G120" s="86">
        <v>100</v>
      </c>
      <c r="I120" s="2"/>
      <c r="J120" s="2"/>
      <c r="K120" s="2"/>
      <c r="L120" s="2"/>
      <c r="M120" s="2"/>
    </row>
    <row r="121" spans="1:13" s="1" customFormat="1" ht="409.6">
      <c r="A121" s="266"/>
      <c r="B121" s="266"/>
      <c r="C121" s="266"/>
      <c r="D121" s="266"/>
      <c r="E121" s="267"/>
      <c r="F121" s="77" t="s">
        <v>28</v>
      </c>
      <c r="G121" s="85">
        <v>100</v>
      </c>
      <c r="I121" s="2"/>
      <c r="J121" s="2"/>
      <c r="K121" s="2"/>
      <c r="L121" s="2"/>
      <c r="M121" s="2"/>
    </row>
    <row r="122" spans="1:13" s="1" customFormat="1" ht="82.5">
      <c r="A122" s="40" t="s">
        <v>118</v>
      </c>
      <c r="B122" s="40" t="s">
        <v>1402</v>
      </c>
      <c r="C122" s="40" t="s">
        <v>114</v>
      </c>
      <c r="D122" s="40" t="s">
        <v>64</v>
      </c>
      <c r="E122" s="200" t="s">
        <v>144</v>
      </c>
      <c r="F122" s="77" t="s">
        <v>37</v>
      </c>
      <c r="G122" s="70">
        <f>(G121*100)/G118</f>
        <v>100</v>
      </c>
      <c r="I122" s="2"/>
      <c r="J122" s="2"/>
      <c r="K122" s="2"/>
      <c r="L122" s="2"/>
      <c r="M122" s="2"/>
    </row>
    <row r="123" spans="1:13" s="1" customFormat="1" ht="409.6">
      <c r="A123" s="266" t="s">
        <v>22</v>
      </c>
      <c r="B123" s="266" t="s">
        <v>23</v>
      </c>
      <c r="C123" s="266" t="s">
        <v>30</v>
      </c>
      <c r="D123" s="266" t="s">
        <v>24</v>
      </c>
      <c r="E123" s="267" t="s">
        <v>25</v>
      </c>
      <c r="F123" s="77" t="s">
        <v>26</v>
      </c>
      <c r="G123" s="38">
        <v>100</v>
      </c>
      <c r="I123" s="2"/>
      <c r="J123" s="2"/>
      <c r="K123" s="2"/>
      <c r="L123" s="2"/>
      <c r="M123" s="2"/>
    </row>
    <row r="124" spans="1:13" s="1" customFormat="1" ht="409.6">
      <c r="A124" s="266"/>
      <c r="B124" s="266"/>
      <c r="C124" s="266"/>
      <c r="D124" s="266"/>
      <c r="E124" s="267"/>
      <c r="F124" s="77" t="s">
        <v>34</v>
      </c>
      <c r="G124" s="38">
        <v>100</v>
      </c>
      <c r="I124" s="2"/>
      <c r="J124" s="2"/>
      <c r="K124" s="2"/>
      <c r="L124" s="2"/>
      <c r="M124" s="2"/>
    </row>
    <row r="125" spans="1:13" s="1" customFormat="1" ht="409.6">
      <c r="A125" s="266"/>
      <c r="B125" s="266"/>
      <c r="C125" s="266"/>
      <c r="D125" s="266"/>
      <c r="E125" s="267"/>
      <c r="F125" s="77" t="s">
        <v>27</v>
      </c>
      <c r="G125" s="33">
        <v>50</v>
      </c>
      <c r="I125" s="2"/>
      <c r="J125" s="2"/>
      <c r="K125" s="2"/>
      <c r="L125" s="2"/>
      <c r="M125" s="2"/>
    </row>
    <row r="126" spans="1:13" s="1" customFormat="1" ht="409.6">
      <c r="A126" s="266"/>
      <c r="B126" s="266"/>
      <c r="C126" s="266"/>
      <c r="D126" s="266"/>
      <c r="E126" s="267"/>
      <c r="F126" s="77" t="s">
        <v>35</v>
      </c>
      <c r="G126" s="36">
        <v>50</v>
      </c>
      <c r="I126" s="2"/>
      <c r="J126" s="2"/>
      <c r="K126" s="2"/>
      <c r="L126" s="2"/>
      <c r="M126" s="2"/>
    </row>
    <row r="127" spans="1:13" s="1" customFormat="1" ht="409.6">
      <c r="A127" s="266"/>
      <c r="B127" s="266"/>
      <c r="C127" s="266"/>
      <c r="D127" s="266"/>
      <c r="E127" s="267"/>
      <c r="F127" s="77" t="s">
        <v>28</v>
      </c>
      <c r="G127" s="33">
        <v>50</v>
      </c>
      <c r="I127" s="2"/>
      <c r="J127" s="2"/>
      <c r="K127" s="2"/>
      <c r="L127" s="2"/>
      <c r="M127" s="2"/>
    </row>
    <row r="128" spans="1:13" s="1" customFormat="1" ht="66">
      <c r="A128" s="40" t="s">
        <v>115</v>
      </c>
      <c r="B128" s="40" t="s">
        <v>1403</v>
      </c>
      <c r="C128" s="40" t="s">
        <v>116</v>
      </c>
      <c r="D128" s="40" t="s">
        <v>64</v>
      </c>
      <c r="E128" s="200" t="s">
        <v>144</v>
      </c>
      <c r="F128" s="77" t="s">
        <v>37</v>
      </c>
      <c r="G128" s="45">
        <f>(G127*100)/G124</f>
        <v>50</v>
      </c>
      <c r="I128" s="2"/>
      <c r="J128" s="2"/>
      <c r="K128" s="2"/>
      <c r="L128" s="2"/>
      <c r="M128" s="2"/>
    </row>
    <row r="129" spans="1:13" s="1" customFormat="1" ht="409.6">
      <c r="A129" s="260" t="s">
        <v>29</v>
      </c>
      <c r="B129" s="260"/>
      <c r="C129" s="260"/>
      <c r="D129" s="260"/>
      <c r="E129" s="260"/>
      <c r="F129" s="260"/>
      <c r="G129" s="260"/>
      <c r="I129" s="2"/>
      <c r="J129" s="2"/>
      <c r="K129" s="2"/>
      <c r="L129" s="2"/>
      <c r="M129" s="2"/>
    </row>
    <row r="130" spans="1:13" s="1" customFormat="1" ht="409.6">
      <c r="A130" s="258" t="s">
        <v>1360</v>
      </c>
      <c r="B130" s="258"/>
      <c r="C130" s="258"/>
      <c r="D130" s="258"/>
      <c r="E130" s="258"/>
      <c r="F130" s="258"/>
      <c r="G130" s="258"/>
      <c r="I130" s="2"/>
      <c r="J130" s="2"/>
      <c r="K130" s="2"/>
      <c r="L130" s="2"/>
      <c r="M130" s="2"/>
    </row>
    <row r="131" spans="1:13" s="1" customFormat="1" ht="34.5" customHeight="1">
      <c r="A131" s="83" t="s">
        <v>51</v>
      </c>
      <c r="B131" s="262" t="s">
        <v>1730</v>
      </c>
      <c r="C131" s="262"/>
      <c r="D131" s="262"/>
      <c r="E131" s="262"/>
      <c r="F131" s="262"/>
      <c r="G131" s="262"/>
      <c r="I131" s="2"/>
      <c r="J131" s="2"/>
      <c r="K131" s="2"/>
      <c r="L131" s="2"/>
      <c r="M131" s="2"/>
    </row>
    <row r="132" spans="1:13" s="1" customFormat="1" ht="409.6">
      <c r="A132" s="258" t="s">
        <v>1363</v>
      </c>
      <c r="B132" s="258"/>
      <c r="C132" s="258"/>
      <c r="D132" s="258"/>
      <c r="E132" s="258"/>
      <c r="F132" s="258"/>
      <c r="G132" s="258"/>
      <c r="I132" s="2"/>
      <c r="J132" s="2"/>
      <c r="K132" s="2"/>
      <c r="L132" s="2"/>
      <c r="M132" s="2"/>
    </row>
    <row r="133" spans="1:13" s="1" customFormat="1" ht="409.6">
      <c r="A133" s="83" t="s">
        <v>51</v>
      </c>
      <c r="B133" s="262" t="s">
        <v>1404</v>
      </c>
      <c r="C133" s="262"/>
      <c r="D133" s="262"/>
      <c r="E133" s="262"/>
      <c r="F133" s="262"/>
      <c r="G133" s="262"/>
      <c r="I133" s="2"/>
      <c r="J133" s="2"/>
      <c r="K133" s="2"/>
      <c r="L133" s="2"/>
      <c r="M133" s="2"/>
    </row>
    <row r="134" spans="1:13" s="1" customFormat="1" ht="409.6">
      <c r="A134" s="258" t="s">
        <v>1367</v>
      </c>
      <c r="B134" s="258"/>
      <c r="C134" s="258"/>
      <c r="D134" s="258"/>
      <c r="E134" s="258"/>
      <c r="F134" s="258"/>
      <c r="G134" s="258"/>
      <c r="I134" s="2"/>
      <c r="J134" s="2"/>
      <c r="K134" s="2"/>
      <c r="L134" s="2"/>
      <c r="M134" s="2"/>
    </row>
    <row r="135" spans="1:13" s="1" customFormat="1" ht="189.75" customHeight="1">
      <c r="A135" s="83" t="s">
        <v>51</v>
      </c>
      <c r="B135" s="262" t="s">
        <v>1405</v>
      </c>
      <c r="C135" s="262"/>
      <c r="D135" s="262"/>
      <c r="E135" s="262"/>
      <c r="F135" s="262"/>
      <c r="G135" s="262"/>
      <c r="I135" s="2"/>
      <c r="J135" s="2"/>
      <c r="K135" s="2"/>
      <c r="L135" s="2"/>
      <c r="M135" s="2"/>
    </row>
    <row r="136" spans="1:13" s="1" customFormat="1" ht="409.6">
      <c r="A136" s="258" t="s">
        <v>1370</v>
      </c>
      <c r="B136" s="258"/>
      <c r="C136" s="258"/>
      <c r="D136" s="258"/>
      <c r="E136" s="258"/>
      <c r="F136" s="258"/>
      <c r="G136" s="258"/>
      <c r="I136" s="2"/>
      <c r="J136" s="2"/>
      <c r="K136" s="2"/>
      <c r="L136" s="2"/>
      <c r="M136" s="2"/>
    </row>
    <row r="137" spans="1:13" s="1" customFormat="1" ht="409.6">
      <c r="A137" s="83" t="s">
        <v>51</v>
      </c>
      <c r="B137" s="262" t="s">
        <v>1406</v>
      </c>
      <c r="C137" s="262"/>
      <c r="D137" s="262"/>
      <c r="E137" s="262"/>
      <c r="F137" s="262"/>
      <c r="G137" s="262"/>
      <c r="I137" s="2"/>
      <c r="J137" s="2"/>
      <c r="K137" s="2"/>
      <c r="L137" s="2"/>
      <c r="M137" s="2"/>
    </row>
    <row r="138" spans="1:13" s="1" customFormat="1" ht="409.6">
      <c r="A138" s="258" t="s">
        <v>1373</v>
      </c>
      <c r="B138" s="258"/>
      <c r="C138" s="258"/>
      <c r="D138" s="258"/>
      <c r="E138" s="258"/>
      <c r="F138" s="258"/>
      <c r="G138" s="258"/>
      <c r="I138" s="2"/>
      <c r="J138" s="2"/>
      <c r="K138" s="2"/>
      <c r="L138" s="2"/>
      <c r="M138" s="2"/>
    </row>
    <row r="139" spans="1:13" s="1" customFormat="1" ht="409.6">
      <c r="A139" s="83" t="s">
        <v>51</v>
      </c>
      <c r="B139" s="262" t="s">
        <v>1407</v>
      </c>
      <c r="C139" s="262"/>
      <c r="D139" s="262"/>
      <c r="E139" s="262"/>
      <c r="F139" s="262"/>
      <c r="G139" s="262"/>
      <c r="I139" s="2"/>
      <c r="J139" s="2"/>
      <c r="K139" s="2"/>
      <c r="L139" s="2"/>
      <c r="M139" s="2"/>
    </row>
    <row r="140" spans="1:13" s="1" customFormat="1" ht="409.6">
      <c r="A140" s="258" t="s">
        <v>1377</v>
      </c>
      <c r="B140" s="258"/>
      <c r="C140" s="258"/>
      <c r="D140" s="258"/>
      <c r="E140" s="258"/>
      <c r="F140" s="258"/>
      <c r="G140" s="258"/>
      <c r="I140" s="2"/>
      <c r="J140" s="2"/>
      <c r="K140" s="2"/>
      <c r="L140" s="2"/>
      <c r="M140" s="2"/>
    </row>
    <row r="141" spans="1:13" s="1" customFormat="1" ht="48.75" customHeight="1">
      <c r="A141" s="83" t="s">
        <v>51</v>
      </c>
      <c r="B141" s="262" t="s">
        <v>1408</v>
      </c>
      <c r="C141" s="262"/>
      <c r="D141" s="262"/>
      <c r="E141" s="262"/>
      <c r="F141" s="262"/>
      <c r="G141" s="262"/>
      <c r="I141" s="2"/>
      <c r="J141" s="2"/>
      <c r="K141" s="2"/>
      <c r="L141" s="2"/>
      <c r="M141" s="2"/>
    </row>
    <row r="142" spans="1:13" s="1" customFormat="1" ht="409.6">
      <c r="A142" s="258" t="s">
        <v>1380</v>
      </c>
      <c r="B142" s="258"/>
      <c r="C142" s="258"/>
      <c r="D142" s="258"/>
      <c r="E142" s="258"/>
      <c r="F142" s="258"/>
      <c r="G142" s="258"/>
      <c r="I142" s="2"/>
      <c r="J142" s="2"/>
      <c r="K142" s="2"/>
      <c r="L142" s="2"/>
      <c r="M142" s="2"/>
    </row>
    <row r="143" spans="1:13" s="1" customFormat="1" ht="38.25" customHeight="1">
      <c r="A143" s="83" t="s">
        <v>51</v>
      </c>
      <c r="B143" s="262" t="s">
        <v>1409</v>
      </c>
      <c r="C143" s="262"/>
      <c r="D143" s="262"/>
      <c r="E143" s="262"/>
      <c r="F143" s="262"/>
      <c r="G143" s="262"/>
      <c r="I143" s="2"/>
      <c r="J143" s="2"/>
      <c r="K143" s="2"/>
      <c r="L143" s="2"/>
      <c r="M143" s="2"/>
    </row>
    <row r="144" spans="1:13" s="1" customFormat="1" ht="409.6">
      <c r="A144" s="258" t="s">
        <v>1383</v>
      </c>
      <c r="B144" s="258"/>
      <c r="C144" s="258"/>
      <c r="D144" s="258"/>
      <c r="E144" s="258"/>
      <c r="F144" s="258"/>
      <c r="G144" s="258"/>
      <c r="I144" s="2"/>
      <c r="J144" s="2"/>
      <c r="K144" s="2"/>
      <c r="L144" s="2"/>
      <c r="M144" s="2"/>
    </row>
    <row r="145" spans="1:13" s="1" customFormat="1" ht="409.6">
      <c r="A145" s="83" t="s">
        <v>51</v>
      </c>
      <c r="B145" s="262" t="s">
        <v>1410</v>
      </c>
      <c r="C145" s="262"/>
      <c r="D145" s="262"/>
      <c r="E145" s="262"/>
      <c r="F145" s="262"/>
      <c r="G145" s="262"/>
      <c r="I145" s="2"/>
      <c r="J145" s="2"/>
      <c r="K145" s="2"/>
      <c r="L145" s="2"/>
      <c r="M145" s="2"/>
    </row>
    <row r="146" spans="1:13" s="1" customFormat="1" ht="409.6">
      <c r="A146" s="258" t="s">
        <v>1386</v>
      </c>
      <c r="B146" s="258"/>
      <c r="C146" s="258"/>
      <c r="D146" s="258"/>
      <c r="E146" s="258"/>
      <c r="F146" s="258"/>
      <c r="G146" s="258"/>
      <c r="I146" s="2"/>
      <c r="J146" s="2"/>
      <c r="K146" s="2"/>
      <c r="L146" s="2"/>
      <c r="M146" s="2"/>
    </row>
    <row r="147" spans="1:13" s="1" customFormat="1" ht="409.6">
      <c r="A147" s="83" t="s">
        <v>51</v>
      </c>
      <c r="B147" s="262" t="s">
        <v>1411</v>
      </c>
      <c r="C147" s="262"/>
      <c r="D147" s="262"/>
      <c r="E147" s="262"/>
      <c r="F147" s="262"/>
      <c r="G147" s="262"/>
      <c r="I147" s="2"/>
      <c r="J147" s="2"/>
      <c r="K147" s="2"/>
      <c r="L147" s="2"/>
      <c r="M147" s="2"/>
    </row>
    <row r="148" spans="1:13" s="1" customFormat="1" ht="409.6">
      <c r="A148" s="258" t="s">
        <v>1389</v>
      </c>
      <c r="B148" s="258"/>
      <c r="C148" s="258"/>
      <c r="D148" s="258"/>
      <c r="E148" s="258"/>
      <c r="F148" s="258"/>
      <c r="G148" s="258"/>
      <c r="I148" s="2"/>
      <c r="J148" s="2"/>
      <c r="K148" s="2"/>
      <c r="L148" s="2"/>
      <c r="M148" s="2"/>
    </row>
    <row r="149" spans="1:13" s="1" customFormat="1" ht="409.6">
      <c r="A149" s="83" t="s">
        <v>51</v>
      </c>
      <c r="B149" s="262" t="s">
        <v>1412</v>
      </c>
      <c r="C149" s="262"/>
      <c r="D149" s="262"/>
      <c r="E149" s="262"/>
      <c r="F149" s="262"/>
      <c r="G149" s="262"/>
      <c r="I149" s="2"/>
      <c r="J149" s="2"/>
      <c r="K149" s="2"/>
      <c r="L149" s="2"/>
      <c r="M149" s="2"/>
    </row>
    <row r="150" spans="1:13" s="1" customFormat="1" ht="409.6">
      <c r="A150" s="258" t="s">
        <v>1392</v>
      </c>
      <c r="B150" s="258"/>
      <c r="C150" s="258"/>
      <c r="D150" s="258"/>
      <c r="E150" s="258"/>
      <c r="F150" s="258"/>
      <c r="G150" s="258"/>
      <c r="I150" s="2"/>
      <c r="J150" s="2"/>
      <c r="K150" s="2"/>
      <c r="L150" s="2"/>
      <c r="M150" s="2"/>
    </row>
    <row r="151" spans="1:13" s="1" customFormat="1" ht="409.6">
      <c r="A151" s="83" t="s">
        <v>51</v>
      </c>
      <c r="B151" s="262" t="s">
        <v>1413</v>
      </c>
      <c r="C151" s="262"/>
      <c r="D151" s="262"/>
      <c r="E151" s="262"/>
      <c r="F151" s="262"/>
      <c r="G151" s="262"/>
      <c r="I151" s="2"/>
      <c r="J151" s="2"/>
      <c r="K151" s="2"/>
      <c r="L151" s="2"/>
      <c r="M151" s="2"/>
    </row>
    <row r="152" spans="1:13" s="1" customFormat="1" ht="409.6">
      <c r="A152" s="258" t="s">
        <v>1395</v>
      </c>
      <c r="B152" s="258"/>
      <c r="C152" s="258"/>
      <c r="D152" s="258"/>
      <c r="E152" s="258"/>
      <c r="F152" s="258"/>
      <c r="G152" s="258"/>
      <c r="I152" s="2"/>
      <c r="J152" s="2"/>
      <c r="K152" s="2"/>
      <c r="L152" s="2"/>
      <c r="M152" s="2"/>
    </row>
    <row r="153" spans="1:13" s="1" customFormat="1" ht="409.6">
      <c r="A153" s="83" t="s">
        <v>51</v>
      </c>
      <c r="B153" s="262" t="s">
        <v>1414</v>
      </c>
      <c r="C153" s="262"/>
      <c r="D153" s="262"/>
      <c r="E153" s="262"/>
      <c r="F153" s="262"/>
      <c r="G153" s="262"/>
      <c r="I153" s="2"/>
      <c r="J153" s="2"/>
      <c r="K153" s="2"/>
      <c r="L153" s="2"/>
      <c r="M153" s="2"/>
    </row>
    <row r="154" spans="1:13" s="1" customFormat="1" ht="409.6">
      <c r="A154" s="258" t="s">
        <v>1397</v>
      </c>
      <c r="B154" s="258"/>
      <c r="C154" s="258"/>
      <c r="D154" s="258"/>
      <c r="E154" s="258"/>
      <c r="F154" s="258"/>
      <c r="G154" s="258"/>
      <c r="I154" s="2"/>
      <c r="J154" s="2"/>
      <c r="K154" s="2"/>
      <c r="L154" s="2"/>
      <c r="M154" s="2"/>
    </row>
    <row r="155" spans="1:13" s="1" customFormat="1" ht="52.5" customHeight="1">
      <c r="A155" s="83" t="s">
        <v>51</v>
      </c>
      <c r="B155" s="262" t="s">
        <v>1415</v>
      </c>
      <c r="C155" s="262"/>
      <c r="D155" s="262"/>
      <c r="E155" s="262"/>
      <c r="F155" s="262"/>
      <c r="G155" s="262"/>
      <c r="I155" s="2"/>
      <c r="J155" s="2"/>
      <c r="K155" s="2"/>
      <c r="L155" s="2"/>
      <c r="M155" s="2"/>
    </row>
    <row r="156" spans="1:13" s="1" customFormat="1" ht="409.6">
      <c r="A156" s="258" t="s">
        <v>1380</v>
      </c>
      <c r="B156" s="258"/>
      <c r="C156" s="258"/>
      <c r="D156" s="258"/>
      <c r="E156" s="258"/>
      <c r="F156" s="258"/>
      <c r="G156" s="258"/>
      <c r="I156" s="2"/>
      <c r="J156" s="2"/>
      <c r="K156" s="2"/>
      <c r="L156" s="2"/>
      <c r="M156" s="2"/>
    </row>
    <row r="157" spans="1:13" s="1" customFormat="1" ht="35.25" customHeight="1">
      <c r="A157" s="83" t="s">
        <v>51</v>
      </c>
      <c r="B157" s="262" t="s">
        <v>1409</v>
      </c>
      <c r="C157" s="262"/>
      <c r="D157" s="262"/>
      <c r="E157" s="262"/>
      <c r="F157" s="262"/>
      <c r="G157" s="262"/>
      <c r="I157" s="2"/>
      <c r="J157" s="2"/>
      <c r="K157" s="2"/>
      <c r="L157" s="2"/>
      <c r="M157" s="2"/>
    </row>
    <row r="158" spans="1:13" s="1" customFormat="1" ht="409.6">
      <c r="A158" s="258" t="s">
        <v>118</v>
      </c>
      <c r="B158" s="258"/>
      <c r="C158" s="258"/>
      <c r="D158" s="258"/>
      <c r="E158" s="258"/>
      <c r="F158" s="258"/>
      <c r="G158" s="258"/>
      <c r="I158" s="2"/>
      <c r="J158" s="2"/>
      <c r="K158" s="2"/>
      <c r="L158" s="2"/>
      <c r="M158" s="2"/>
    </row>
    <row r="159" spans="1:13" s="1" customFormat="1" ht="409.6">
      <c r="A159" s="83" t="s">
        <v>51</v>
      </c>
      <c r="B159" s="262" t="s">
        <v>1416</v>
      </c>
      <c r="C159" s="262"/>
      <c r="D159" s="262"/>
      <c r="E159" s="262"/>
      <c r="F159" s="262"/>
      <c r="G159" s="262"/>
      <c r="I159" s="2"/>
      <c r="J159" s="2"/>
      <c r="K159" s="2"/>
      <c r="L159" s="2"/>
      <c r="M159" s="2"/>
    </row>
    <row r="160" spans="1:13" s="1" customFormat="1" ht="409.6">
      <c r="A160" s="258" t="s">
        <v>115</v>
      </c>
      <c r="B160" s="258"/>
      <c r="C160" s="258"/>
      <c r="D160" s="258"/>
      <c r="E160" s="258"/>
      <c r="F160" s="258"/>
      <c r="G160" s="258"/>
      <c r="I160" s="2"/>
      <c r="J160" s="2"/>
      <c r="K160" s="2"/>
      <c r="L160" s="2"/>
      <c r="M160" s="2"/>
    </row>
    <row r="161" spans="1:13" s="1" customFormat="1" ht="409.6">
      <c r="A161" s="83" t="s">
        <v>51</v>
      </c>
      <c r="B161" s="262" t="s">
        <v>1417</v>
      </c>
      <c r="C161" s="262"/>
      <c r="D161" s="262"/>
      <c r="E161" s="262"/>
      <c r="F161" s="262"/>
      <c r="G161" s="262"/>
      <c r="I161" s="2"/>
      <c r="J161" s="2"/>
      <c r="K161" s="2"/>
      <c r="L161" s="2"/>
      <c r="M161" s="2"/>
    </row>
    <row r="162" spans="1:13" s="1" customFormat="1" ht="409.6">
      <c r="A162" s="259"/>
      <c r="B162" s="259"/>
      <c r="C162" s="259"/>
      <c r="D162" s="259"/>
      <c r="E162" s="259"/>
      <c r="F162" s="259"/>
      <c r="G162" s="259"/>
      <c r="I162" s="2"/>
      <c r="J162" s="2"/>
      <c r="K162" s="2"/>
      <c r="L162" s="2"/>
      <c r="M162" s="2"/>
    </row>
    <row r="163" spans="1:13" s="1" customFormat="1" ht="409.6">
      <c r="A163" s="260" t="s">
        <v>36</v>
      </c>
      <c r="B163" s="260"/>
      <c r="C163" s="260"/>
      <c r="D163" s="260"/>
      <c r="E163" s="260"/>
      <c r="F163" s="260"/>
      <c r="G163" s="260"/>
      <c r="I163" s="2"/>
      <c r="J163" s="2"/>
      <c r="K163" s="2"/>
      <c r="L163" s="2"/>
      <c r="M163" s="2"/>
    </row>
    <row r="164" spans="1:13" s="1" customFormat="1" ht="409.6">
      <c r="A164" s="258" t="s">
        <v>1089</v>
      </c>
      <c r="B164" s="258"/>
      <c r="C164" s="258"/>
      <c r="D164" s="258"/>
      <c r="E164" s="258"/>
      <c r="F164" s="258"/>
      <c r="G164" s="258"/>
      <c r="I164" s="2"/>
      <c r="J164" s="2"/>
      <c r="K164" s="2"/>
      <c r="L164" s="2"/>
      <c r="M164" s="2"/>
    </row>
    <row r="165" spans="1:13" ht="409.6">
      <c r="A165" s="259"/>
      <c r="B165" s="259"/>
      <c r="C165" s="259"/>
      <c r="D165" s="259"/>
      <c r="E165" s="259"/>
      <c r="F165" s="259"/>
      <c r="G165" s="259"/>
    </row>
    <row r="166" spans="1:13" ht="409.6">
      <c r="A166" s="260" t="s">
        <v>155</v>
      </c>
      <c r="B166" s="260"/>
      <c r="C166" s="260"/>
      <c r="D166" s="260"/>
      <c r="E166" s="260"/>
      <c r="F166" s="260"/>
      <c r="G166" s="260"/>
    </row>
    <row r="167" spans="1:13" ht="409.6">
      <c r="A167" s="258" t="s">
        <v>118</v>
      </c>
      <c r="B167" s="258"/>
      <c r="C167" s="258"/>
      <c r="D167" s="258"/>
      <c r="E167" s="258"/>
      <c r="F167" s="258"/>
      <c r="G167" s="258"/>
    </row>
    <row r="168" spans="1:13" s="1" customFormat="1" ht="56.25" customHeight="1">
      <c r="A168" s="83" t="s">
        <v>51</v>
      </c>
      <c r="B168" s="262" t="s">
        <v>208</v>
      </c>
      <c r="C168" s="262"/>
      <c r="D168" s="262"/>
      <c r="E168" s="262"/>
      <c r="F168" s="262"/>
      <c r="G168" s="262"/>
      <c r="I168" s="2"/>
      <c r="J168" s="2"/>
      <c r="K168" s="2"/>
      <c r="L168" s="2"/>
      <c r="M168" s="2"/>
    </row>
    <row r="169" spans="1:13" s="1" customFormat="1" ht="409.6">
      <c r="A169" s="258" t="s">
        <v>115</v>
      </c>
      <c r="B169" s="258"/>
      <c r="C169" s="258"/>
      <c r="D169" s="258"/>
      <c r="E169" s="258"/>
      <c r="F169" s="258"/>
      <c r="G169" s="258"/>
      <c r="I169" s="2"/>
      <c r="J169" s="2"/>
      <c r="K169" s="2"/>
      <c r="L169" s="2"/>
      <c r="M169" s="2"/>
    </row>
    <row r="170" spans="1:13" s="1" customFormat="1" ht="56.25" customHeight="1">
      <c r="A170" s="83" t="s">
        <v>51</v>
      </c>
      <c r="B170" s="262" t="s">
        <v>239</v>
      </c>
      <c r="C170" s="262"/>
      <c r="D170" s="262"/>
      <c r="E170" s="262"/>
      <c r="F170" s="262"/>
      <c r="G170" s="262"/>
      <c r="I170" s="2"/>
      <c r="J170" s="2"/>
      <c r="K170" s="2"/>
      <c r="L170" s="2"/>
      <c r="M170" s="2"/>
    </row>
    <row r="171" spans="1:13" s="1" customFormat="1" ht="409.6">
      <c r="A171" s="259"/>
      <c r="B171" s="259"/>
      <c r="C171" s="259"/>
      <c r="D171" s="259"/>
      <c r="E171" s="259"/>
      <c r="F171" s="259"/>
      <c r="G171" s="259"/>
      <c r="I171" s="2"/>
      <c r="J171" s="2"/>
      <c r="K171" s="2"/>
      <c r="L171" s="2"/>
      <c r="M171" s="2"/>
    </row>
  </sheetData>
  <mergeCells count="171">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29:G129"/>
    <mergeCell ref="A130:G130"/>
    <mergeCell ref="B131:G131"/>
    <mergeCell ref="A132:G132"/>
    <mergeCell ref="B133:G133"/>
    <mergeCell ref="A134:G134"/>
    <mergeCell ref="A117:A121"/>
    <mergeCell ref="B117:B121"/>
    <mergeCell ref="C117:C121"/>
    <mergeCell ref="D117:D121"/>
    <mergeCell ref="E117:E121"/>
    <mergeCell ref="A123:A127"/>
    <mergeCell ref="B123:B127"/>
    <mergeCell ref="C123:C127"/>
    <mergeCell ref="D123:D127"/>
    <mergeCell ref="E123:E127"/>
    <mergeCell ref="B141:G141"/>
    <mergeCell ref="A142:G142"/>
    <mergeCell ref="B143:G143"/>
    <mergeCell ref="A144:G144"/>
    <mergeCell ref="B145:G145"/>
    <mergeCell ref="A146:G146"/>
    <mergeCell ref="B135:G135"/>
    <mergeCell ref="A136:G136"/>
    <mergeCell ref="B137:G137"/>
    <mergeCell ref="A138:G138"/>
    <mergeCell ref="B139:G139"/>
    <mergeCell ref="A140:G140"/>
    <mergeCell ref="B153:G153"/>
    <mergeCell ref="A154:G154"/>
    <mergeCell ref="B155:G155"/>
    <mergeCell ref="A156:G156"/>
    <mergeCell ref="B157:G157"/>
    <mergeCell ref="A158:G158"/>
    <mergeCell ref="B147:G147"/>
    <mergeCell ref="A148:G148"/>
    <mergeCell ref="B149:G149"/>
    <mergeCell ref="A150:G150"/>
    <mergeCell ref="B151:G151"/>
    <mergeCell ref="A152:G152"/>
    <mergeCell ref="A171:G171"/>
    <mergeCell ref="A165:G165"/>
    <mergeCell ref="A166:G166"/>
    <mergeCell ref="A167:G167"/>
    <mergeCell ref="B168:G168"/>
    <mergeCell ref="A169:G169"/>
    <mergeCell ref="B170:G170"/>
    <mergeCell ref="B159:G159"/>
    <mergeCell ref="A160:G160"/>
    <mergeCell ref="B161:G161"/>
    <mergeCell ref="A162:G162"/>
    <mergeCell ref="A163:G163"/>
    <mergeCell ref="A164:G164"/>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7"/>
  <sheetViews>
    <sheetView showGridLines="0" zoomScale="70" zoomScaleNormal="70" workbookViewId="0">
      <selection activeCell="C16" sqref="C16:G16"/>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1418</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1419</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1420</v>
      </c>
      <c r="B11" s="306"/>
      <c r="C11" s="306"/>
      <c r="D11" s="306"/>
      <c r="E11" s="306"/>
      <c r="F11" s="306"/>
      <c r="G11" s="306"/>
    </row>
    <row r="12" spans="1:8">
      <c r="A12" s="306" t="s">
        <v>47</v>
      </c>
      <c r="B12" s="306"/>
      <c r="C12" s="306"/>
      <c r="D12" s="306"/>
      <c r="E12" s="306"/>
      <c r="F12" s="306"/>
      <c r="G12" s="306"/>
    </row>
    <row r="13" spans="1:8">
      <c r="A13" s="306" t="s">
        <v>107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48" t="s">
        <v>15</v>
      </c>
    </row>
    <row r="21" spans="1:7">
      <c r="A21" s="307"/>
      <c r="B21" s="308"/>
      <c r="C21" s="311" t="s">
        <v>16</v>
      </c>
      <c r="D21" s="312"/>
      <c r="E21" s="193" t="s">
        <v>16</v>
      </c>
      <c r="F21" s="193" t="s">
        <v>16</v>
      </c>
      <c r="G21" s="49" t="s">
        <v>17</v>
      </c>
    </row>
    <row r="22" spans="1:7">
      <c r="A22" s="267" t="s">
        <v>104</v>
      </c>
      <c r="B22" s="267"/>
      <c r="C22" s="269">
        <f>'E003'!B20</f>
        <v>142.62736200000001</v>
      </c>
      <c r="D22" s="270"/>
      <c r="E22" s="194">
        <f>'E003'!C20</f>
        <v>142.62736200000001</v>
      </c>
      <c r="F22" s="194">
        <f>'E003'!D20</f>
        <v>158.37821400000001</v>
      </c>
      <c r="G22" s="145">
        <f>F22/C22*100</f>
        <v>111.04335926790823</v>
      </c>
    </row>
    <row r="23" spans="1:7">
      <c r="A23" s="267" t="s">
        <v>18</v>
      </c>
      <c r="B23" s="267"/>
      <c r="C23" s="269">
        <f>'E003'!B21</f>
        <v>158.37821400000001</v>
      </c>
      <c r="D23" s="270"/>
      <c r="E23" s="194">
        <f>'E003'!C21</f>
        <v>158.37821400000001</v>
      </c>
      <c r="F23" s="194">
        <f>'E003'!D21</f>
        <v>158.37821400000001</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205" t="s">
        <v>26</v>
      </c>
      <c r="G27" s="42">
        <v>1</v>
      </c>
    </row>
    <row r="28" spans="1:7">
      <c r="A28" s="267"/>
      <c r="B28" s="267"/>
      <c r="C28" s="267"/>
      <c r="D28" s="267"/>
      <c r="E28" s="267"/>
      <c r="F28" s="21" t="s">
        <v>34</v>
      </c>
      <c r="G28" s="43">
        <v>1</v>
      </c>
    </row>
    <row r="29" spans="1:7">
      <c r="A29" s="267"/>
      <c r="B29" s="267"/>
      <c r="C29" s="267"/>
      <c r="D29" s="267"/>
      <c r="E29" s="267"/>
      <c r="F29" s="205" t="s">
        <v>27</v>
      </c>
      <c r="G29" s="42">
        <v>1</v>
      </c>
    </row>
    <row r="30" spans="1:7">
      <c r="A30" s="267"/>
      <c r="B30" s="267"/>
      <c r="C30" s="267"/>
      <c r="D30" s="267"/>
      <c r="E30" s="267"/>
      <c r="F30" s="21" t="s">
        <v>35</v>
      </c>
      <c r="G30" s="42">
        <v>1</v>
      </c>
    </row>
    <row r="31" spans="1:7">
      <c r="A31" s="267"/>
      <c r="B31" s="267"/>
      <c r="C31" s="267"/>
      <c r="D31" s="267"/>
      <c r="E31" s="267"/>
      <c r="F31" s="205" t="s">
        <v>28</v>
      </c>
      <c r="G31" s="42">
        <v>1.07</v>
      </c>
    </row>
    <row r="32" spans="1:7" ht="132">
      <c r="A32" s="200" t="s">
        <v>1421</v>
      </c>
      <c r="B32" s="200" t="s">
        <v>1422</v>
      </c>
      <c r="C32" s="200" t="s">
        <v>1362</v>
      </c>
      <c r="D32" s="200" t="s">
        <v>61</v>
      </c>
      <c r="E32" s="200" t="s">
        <v>62</v>
      </c>
      <c r="F32" s="205" t="s">
        <v>39</v>
      </c>
      <c r="G32" s="45">
        <f>(G31*100)/G28</f>
        <v>107</v>
      </c>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191" t="s">
        <v>26</v>
      </c>
      <c r="G35" s="42">
        <v>80</v>
      </c>
    </row>
    <row r="36" spans="1:8">
      <c r="A36" s="267"/>
      <c r="B36" s="267"/>
      <c r="C36" s="267"/>
      <c r="D36" s="267"/>
      <c r="E36" s="267"/>
      <c r="F36" s="7" t="s">
        <v>34</v>
      </c>
      <c r="G36" s="33">
        <v>80</v>
      </c>
    </row>
    <row r="37" spans="1:8">
      <c r="A37" s="267"/>
      <c r="B37" s="267"/>
      <c r="C37" s="267"/>
      <c r="D37" s="267"/>
      <c r="E37" s="267"/>
      <c r="F37" s="7" t="s">
        <v>27</v>
      </c>
      <c r="G37" s="42">
        <v>80</v>
      </c>
    </row>
    <row r="38" spans="1:8">
      <c r="A38" s="267"/>
      <c r="B38" s="267"/>
      <c r="C38" s="267"/>
      <c r="D38" s="267"/>
      <c r="E38" s="267"/>
      <c r="F38" s="7" t="s">
        <v>35</v>
      </c>
      <c r="G38" s="42">
        <v>80</v>
      </c>
    </row>
    <row r="39" spans="1:8">
      <c r="A39" s="267"/>
      <c r="B39" s="267"/>
      <c r="C39" s="267"/>
      <c r="D39" s="267"/>
      <c r="E39" s="267"/>
      <c r="F39" s="7" t="s">
        <v>28</v>
      </c>
      <c r="G39" s="42">
        <v>80</v>
      </c>
    </row>
    <row r="40" spans="1:8" s="23" customFormat="1" ht="66">
      <c r="A40" s="200" t="s">
        <v>1423</v>
      </c>
      <c r="B40" s="200" t="s">
        <v>1424</v>
      </c>
      <c r="C40" s="50" t="s">
        <v>1425</v>
      </c>
      <c r="D40" s="54" t="s">
        <v>64</v>
      </c>
      <c r="E40" s="51" t="s">
        <v>62</v>
      </c>
      <c r="F40" s="21" t="s">
        <v>37</v>
      </c>
      <c r="G40" s="35">
        <f>(G39*100)/G36</f>
        <v>100</v>
      </c>
      <c r="H40" s="22"/>
    </row>
    <row r="41" spans="1:8" ht="409.6">
      <c r="A41" s="303" t="s">
        <v>41</v>
      </c>
      <c r="B41" s="303"/>
      <c r="C41" s="303"/>
      <c r="D41" s="303"/>
      <c r="E41" s="303"/>
      <c r="F41" s="303"/>
      <c r="G41" s="303"/>
    </row>
    <row r="42" spans="1:8" ht="409.6">
      <c r="A42" s="303" t="s">
        <v>20</v>
      </c>
      <c r="B42" s="303"/>
      <c r="C42" s="303"/>
      <c r="D42" s="303"/>
      <c r="E42" s="303"/>
      <c r="F42" s="303" t="s">
        <v>21</v>
      </c>
      <c r="G42" s="303"/>
    </row>
    <row r="43" spans="1:8" ht="409.6">
      <c r="A43" s="267" t="s">
        <v>22</v>
      </c>
      <c r="B43" s="267" t="s">
        <v>23</v>
      </c>
      <c r="C43" s="267" t="s">
        <v>30</v>
      </c>
      <c r="D43" s="267" t="s">
        <v>24</v>
      </c>
      <c r="E43" s="267" t="s">
        <v>25</v>
      </c>
      <c r="F43" s="7" t="s">
        <v>26</v>
      </c>
      <c r="G43" s="43">
        <v>2000</v>
      </c>
    </row>
    <row r="44" spans="1:8" ht="409.6">
      <c r="A44" s="267"/>
      <c r="B44" s="267"/>
      <c r="C44" s="267"/>
      <c r="D44" s="267"/>
      <c r="E44" s="267"/>
      <c r="F44" s="7" t="s">
        <v>34</v>
      </c>
      <c r="G44" s="44">
        <v>2000</v>
      </c>
    </row>
    <row r="45" spans="1:8" ht="409.6">
      <c r="A45" s="267"/>
      <c r="B45" s="267"/>
      <c r="C45" s="267"/>
      <c r="D45" s="267"/>
      <c r="E45" s="267"/>
      <c r="F45" s="7" t="s">
        <v>27</v>
      </c>
      <c r="G45" s="43">
        <v>2000</v>
      </c>
    </row>
    <row r="46" spans="1:8" ht="409.6">
      <c r="A46" s="267"/>
      <c r="B46" s="267"/>
      <c r="C46" s="267"/>
      <c r="D46" s="267"/>
      <c r="E46" s="267"/>
      <c r="F46" s="7" t="s">
        <v>35</v>
      </c>
      <c r="G46" s="43">
        <v>2000</v>
      </c>
    </row>
    <row r="47" spans="1:8" ht="409.6">
      <c r="A47" s="267"/>
      <c r="B47" s="267"/>
      <c r="C47" s="267"/>
      <c r="D47" s="267"/>
      <c r="E47" s="267"/>
      <c r="F47" s="7" t="s">
        <v>28</v>
      </c>
      <c r="G47" s="43">
        <v>2108</v>
      </c>
    </row>
    <row r="48" spans="1:8" s="23" customFormat="1" ht="49.5">
      <c r="A48" s="200" t="s">
        <v>1426</v>
      </c>
      <c r="B48" s="200" t="s">
        <v>1427</v>
      </c>
      <c r="C48" s="50" t="s">
        <v>1428</v>
      </c>
      <c r="D48" s="50" t="s">
        <v>1429</v>
      </c>
      <c r="E48" s="200" t="s">
        <v>68</v>
      </c>
      <c r="F48" s="21" t="s">
        <v>37</v>
      </c>
      <c r="G48" s="35">
        <f>(G47*100)/G44</f>
        <v>105.4</v>
      </c>
      <c r="H48" s="22"/>
    </row>
    <row r="49" spans="1:8" ht="409.6">
      <c r="A49" s="267" t="s">
        <v>22</v>
      </c>
      <c r="B49" s="267" t="s">
        <v>23</v>
      </c>
      <c r="C49" s="267" t="s">
        <v>30</v>
      </c>
      <c r="D49" s="267" t="s">
        <v>24</v>
      </c>
      <c r="E49" s="267" t="s">
        <v>25</v>
      </c>
      <c r="F49" s="7" t="s">
        <v>26</v>
      </c>
      <c r="G49" s="44">
        <v>50</v>
      </c>
    </row>
    <row r="50" spans="1:8" ht="409.6">
      <c r="A50" s="267"/>
      <c r="B50" s="267"/>
      <c r="C50" s="267"/>
      <c r="D50" s="267"/>
      <c r="E50" s="267"/>
      <c r="F50" s="7" t="s">
        <v>34</v>
      </c>
      <c r="G50" s="44">
        <v>50</v>
      </c>
    </row>
    <row r="51" spans="1:8" ht="409.6">
      <c r="A51" s="267"/>
      <c r="B51" s="267"/>
      <c r="C51" s="267"/>
      <c r="D51" s="267"/>
      <c r="E51" s="267"/>
      <c r="F51" s="7" t="s">
        <v>27</v>
      </c>
      <c r="G51" s="43">
        <v>50</v>
      </c>
    </row>
    <row r="52" spans="1:8" ht="409.6">
      <c r="A52" s="267"/>
      <c r="B52" s="267"/>
      <c r="C52" s="267"/>
      <c r="D52" s="267"/>
      <c r="E52" s="267"/>
      <c r="F52" s="7" t="s">
        <v>35</v>
      </c>
      <c r="G52" s="43">
        <v>50</v>
      </c>
    </row>
    <row r="53" spans="1:8" ht="409.6">
      <c r="A53" s="267"/>
      <c r="B53" s="267"/>
      <c r="C53" s="267"/>
      <c r="D53" s="267"/>
      <c r="E53" s="267"/>
      <c r="F53" s="7" t="s">
        <v>28</v>
      </c>
      <c r="G53" s="43">
        <v>0</v>
      </c>
    </row>
    <row r="54" spans="1:8" s="23" customFormat="1" ht="66">
      <c r="A54" s="200" t="s">
        <v>1430</v>
      </c>
      <c r="B54" s="200" t="s">
        <v>1431</v>
      </c>
      <c r="C54" s="52" t="s">
        <v>1432</v>
      </c>
      <c r="D54" s="50" t="s">
        <v>64</v>
      </c>
      <c r="E54" s="51" t="s">
        <v>68</v>
      </c>
      <c r="F54" s="21" t="s">
        <v>37</v>
      </c>
      <c r="G54" s="35">
        <f>(G53*100)/G50</f>
        <v>0</v>
      </c>
      <c r="H54" s="22"/>
    </row>
    <row r="55" spans="1:8" ht="409.6">
      <c r="A55" s="303" t="s">
        <v>42</v>
      </c>
      <c r="B55" s="303"/>
      <c r="C55" s="303"/>
      <c r="D55" s="303"/>
      <c r="E55" s="303"/>
      <c r="F55" s="303"/>
      <c r="G55" s="303"/>
    </row>
    <row r="56" spans="1:8" ht="409.6">
      <c r="A56" s="303" t="s">
        <v>20</v>
      </c>
      <c r="B56" s="303"/>
      <c r="C56" s="303"/>
      <c r="D56" s="303"/>
      <c r="E56" s="303"/>
      <c r="F56" s="303" t="s">
        <v>21</v>
      </c>
      <c r="G56" s="303"/>
    </row>
    <row r="57" spans="1:8" ht="409.6">
      <c r="A57" s="267" t="s">
        <v>22</v>
      </c>
      <c r="B57" s="267" t="s">
        <v>23</v>
      </c>
      <c r="C57" s="267" t="s">
        <v>30</v>
      </c>
      <c r="D57" s="267" t="s">
        <v>24</v>
      </c>
      <c r="E57" s="267" t="s">
        <v>25</v>
      </c>
      <c r="F57" s="7" t="s">
        <v>26</v>
      </c>
      <c r="G57" s="43">
        <v>100</v>
      </c>
    </row>
    <row r="58" spans="1:8" ht="409.6">
      <c r="A58" s="267"/>
      <c r="B58" s="267"/>
      <c r="C58" s="267"/>
      <c r="D58" s="267"/>
      <c r="E58" s="267"/>
      <c r="F58" s="7" t="s">
        <v>34</v>
      </c>
      <c r="G58" s="44">
        <v>100</v>
      </c>
    </row>
    <row r="59" spans="1:8" ht="409.6">
      <c r="A59" s="267"/>
      <c r="B59" s="267"/>
      <c r="C59" s="267"/>
      <c r="D59" s="267"/>
      <c r="E59" s="267"/>
      <c r="F59" s="7" t="s">
        <v>27</v>
      </c>
      <c r="G59" s="43">
        <v>100</v>
      </c>
    </row>
    <row r="60" spans="1:8" ht="409.6">
      <c r="A60" s="267"/>
      <c r="B60" s="267"/>
      <c r="C60" s="267"/>
      <c r="D60" s="267"/>
      <c r="E60" s="267"/>
      <c r="F60" s="7" t="s">
        <v>35</v>
      </c>
      <c r="G60" s="43">
        <v>100</v>
      </c>
    </row>
    <row r="61" spans="1:8" ht="409.6">
      <c r="A61" s="267"/>
      <c r="B61" s="267"/>
      <c r="C61" s="267"/>
      <c r="D61" s="267"/>
      <c r="E61" s="267"/>
      <c r="F61" s="7" t="s">
        <v>28</v>
      </c>
      <c r="G61" s="43">
        <v>100</v>
      </c>
    </row>
    <row r="62" spans="1:8" s="23" customFormat="1" ht="72.75" customHeight="1">
      <c r="A62" s="200" t="s">
        <v>1433</v>
      </c>
      <c r="B62" s="200" t="s">
        <v>1434</v>
      </c>
      <c r="C62" s="52" t="s">
        <v>1435</v>
      </c>
      <c r="D62" s="200" t="s">
        <v>64</v>
      </c>
      <c r="E62" s="51" t="s">
        <v>68</v>
      </c>
      <c r="F62" s="21" t="s">
        <v>37</v>
      </c>
      <c r="G62" s="35">
        <f>(G61*100)/G58</f>
        <v>100</v>
      </c>
      <c r="H62" s="22"/>
    </row>
    <row r="63" spans="1:8" ht="409.6">
      <c r="A63" s="267" t="s">
        <v>22</v>
      </c>
      <c r="B63" s="267" t="s">
        <v>23</v>
      </c>
      <c r="C63" s="267" t="s">
        <v>30</v>
      </c>
      <c r="D63" s="267" t="s">
        <v>24</v>
      </c>
      <c r="E63" s="267" t="s">
        <v>25</v>
      </c>
      <c r="F63" s="7" t="s">
        <v>26</v>
      </c>
      <c r="G63" s="43">
        <v>100</v>
      </c>
    </row>
    <row r="64" spans="1:8" ht="409.6">
      <c r="A64" s="267"/>
      <c r="B64" s="267"/>
      <c r="C64" s="267"/>
      <c r="D64" s="267"/>
      <c r="E64" s="267"/>
      <c r="F64" s="7" t="s">
        <v>34</v>
      </c>
      <c r="G64" s="44">
        <v>100</v>
      </c>
    </row>
    <row r="65" spans="1:8" ht="409.6">
      <c r="A65" s="267"/>
      <c r="B65" s="267"/>
      <c r="C65" s="267"/>
      <c r="D65" s="267"/>
      <c r="E65" s="267"/>
      <c r="F65" s="7" t="s">
        <v>27</v>
      </c>
      <c r="G65" s="43">
        <v>100</v>
      </c>
    </row>
    <row r="66" spans="1:8" ht="409.6">
      <c r="A66" s="267"/>
      <c r="B66" s="267"/>
      <c r="C66" s="267"/>
      <c r="D66" s="267"/>
      <c r="E66" s="267"/>
      <c r="F66" s="7" t="s">
        <v>35</v>
      </c>
      <c r="G66" s="43">
        <v>100</v>
      </c>
    </row>
    <row r="67" spans="1:8" ht="409.6">
      <c r="A67" s="267"/>
      <c r="B67" s="267"/>
      <c r="C67" s="267"/>
      <c r="D67" s="267"/>
      <c r="E67" s="267"/>
      <c r="F67" s="7" t="s">
        <v>28</v>
      </c>
      <c r="G67" s="43">
        <v>100</v>
      </c>
    </row>
    <row r="68" spans="1:8" s="23" customFormat="1" ht="49.5">
      <c r="A68" s="53" t="s">
        <v>1436</v>
      </c>
      <c r="B68" s="203" t="s">
        <v>1437</v>
      </c>
      <c r="C68" s="24" t="s">
        <v>1438</v>
      </c>
      <c r="D68" s="203" t="s">
        <v>64</v>
      </c>
      <c r="E68" s="51" t="s">
        <v>207</v>
      </c>
      <c r="F68" s="21" t="s">
        <v>37</v>
      </c>
      <c r="G68" s="35">
        <f>(G67*100)/G64</f>
        <v>100</v>
      </c>
      <c r="H68" s="22"/>
    </row>
    <row r="69" spans="1:8" ht="409.6">
      <c r="A69" s="267" t="s">
        <v>22</v>
      </c>
      <c r="B69" s="267" t="s">
        <v>23</v>
      </c>
      <c r="C69" s="267" t="s">
        <v>30</v>
      </c>
      <c r="D69" s="267" t="s">
        <v>24</v>
      </c>
      <c r="E69" s="267" t="s">
        <v>25</v>
      </c>
      <c r="F69" s="7" t="s">
        <v>26</v>
      </c>
      <c r="G69" s="43">
        <v>100</v>
      </c>
    </row>
    <row r="70" spans="1:8" ht="409.6">
      <c r="A70" s="267"/>
      <c r="B70" s="267"/>
      <c r="C70" s="267"/>
      <c r="D70" s="267"/>
      <c r="E70" s="267"/>
      <c r="F70" s="7" t="s">
        <v>34</v>
      </c>
      <c r="G70" s="44">
        <v>100</v>
      </c>
    </row>
    <row r="71" spans="1:8" ht="409.6">
      <c r="A71" s="267"/>
      <c r="B71" s="267"/>
      <c r="C71" s="267"/>
      <c r="D71" s="267"/>
      <c r="E71" s="267"/>
      <c r="F71" s="7" t="s">
        <v>27</v>
      </c>
      <c r="G71" s="43">
        <v>100</v>
      </c>
    </row>
    <row r="72" spans="1:8" ht="409.6">
      <c r="A72" s="267"/>
      <c r="B72" s="267"/>
      <c r="C72" s="267"/>
      <c r="D72" s="267"/>
      <c r="E72" s="267"/>
      <c r="F72" s="7" t="s">
        <v>35</v>
      </c>
      <c r="G72" s="43">
        <v>100</v>
      </c>
    </row>
    <row r="73" spans="1:8" ht="409.6">
      <c r="A73" s="267"/>
      <c r="B73" s="267"/>
      <c r="C73" s="267"/>
      <c r="D73" s="267"/>
      <c r="E73" s="267"/>
      <c r="F73" s="7" t="s">
        <v>28</v>
      </c>
      <c r="G73" s="43">
        <v>100</v>
      </c>
    </row>
    <row r="74" spans="1:8" s="23" customFormat="1" ht="66">
      <c r="A74" s="200" t="s">
        <v>1439</v>
      </c>
      <c r="B74" s="200" t="s">
        <v>1440</v>
      </c>
      <c r="C74" s="52" t="s">
        <v>1441</v>
      </c>
      <c r="D74" s="200" t="s">
        <v>64</v>
      </c>
      <c r="E74" s="51" t="s">
        <v>68</v>
      </c>
      <c r="F74" s="21" t="s">
        <v>37</v>
      </c>
      <c r="G74" s="35">
        <f>(G73*100)/G70</f>
        <v>100</v>
      </c>
      <c r="H74" s="22"/>
    </row>
    <row r="75" spans="1:8" ht="409.6">
      <c r="A75" s="267" t="s">
        <v>22</v>
      </c>
      <c r="B75" s="267" t="s">
        <v>23</v>
      </c>
      <c r="C75" s="267" t="s">
        <v>30</v>
      </c>
      <c r="D75" s="267" t="s">
        <v>24</v>
      </c>
      <c r="E75" s="267" t="s">
        <v>25</v>
      </c>
      <c r="F75" s="7" t="s">
        <v>26</v>
      </c>
      <c r="G75" s="43">
        <v>100</v>
      </c>
    </row>
    <row r="76" spans="1:8" ht="409.6">
      <c r="A76" s="267"/>
      <c r="B76" s="267"/>
      <c r="C76" s="267"/>
      <c r="D76" s="267"/>
      <c r="E76" s="267"/>
      <c r="F76" s="7" t="s">
        <v>34</v>
      </c>
      <c r="G76" s="44">
        <v>100</v>
      </c>
    </row>
    <row r="77" spans="1:8" ht="409.6">
      <c r="A77" s="267"/>
      <c r="B77" s="267"/>
      <c r="C77" s="267"/>
      <c r="D77" s="267"/>
      <c r="E77" s="267"/>
      <c r="F77" s="7" t="s">
        <v>27</v>
      </c>
      <c r="G77" s="43">
        <v>100</v>
      </c>
    </row>
    <row r="78" spans="1:8" ht="409.6">
      <c r="A78" s="267"/>
      <c r="B78" s="267"/>
      <c r="C78" s="267"/>
      <c r="D78" s="267"/>
      <c r="E78" s="267"/>
      <c r="F78" s="7" t="s">
        <v>35</v>
      </c>
      <c r="G78" s="43">
        <v>100</v>
      </c>
    </row>
    <row r="79" spans="1:8" ht="409.6">
      <c r="A79" s="267"/>
      <c r="B79" s="267"/>
      <c r="C79" s="267"/>
      <c r="D79" s="267"/>
      <c r="E79" s="267"/>
      <c r="F79" s="7" t="s">
        <v>28</v>
      </c>
      <c r="G79" s="43">
        <v>100</v>
      </c>
    </row>
    <row r="80" spans="1:8" s="23" customFormat="1" ht="100.5">
      <c r="A80" s="200" t="s">
        <v>118</v>
      </c>
      <c r="B80" s="200" t="s">
        <v>1442</v>
      </c>
      <c r="C80" s="52" t="s">
        <v>1443</v>
      </c>
      <c r="D80" s="200" t="s">
        <v>64</v>
      </c>
      <c r="E80" s="51" t="s">
        <v>65</v>
      </c>
      <c r="F80" s="21" t="s">
        <v>37</v>
      </c>
      <c r="G80" s="35">
        <f>(G79*100)/G76</f>
        <v>100</v>
      </c>
      <c r="H80" s="22"/>
    </row>
    <row r="81" spans="1:8" ht="409.6">
      <c r="A81" s="267" t="s">
        <v>22</v>
      </c>
      <c r="B81" s="267" t="s">
        <v>23</v>
      </c>
      <c r="C81" s="267" t="s">
        <v>30</v>
      </c>
      <c r="D81" s="267" t="s">
        <v>24</v>
      </c>
      <c r="E81" s="267" t="s">
        <v>25</v>
      </c>
      <c r="F81" s="7" t="s">
        <v>26</v>
      </c>
      <c r="G81" s="43">
        <v>100</v>
      </c>
    </row>
    <row r="82" spans="1:8" ht="409.6">
      <c r="A82" s="267"/>
      <c r="B82" s="267"/>
      <c r="C82" s="267"/>
      <c r="D82" s="267"/>
      <c r="E82" s="267"/>
      <c r="F82" s="7" t="s">
        <v>34</v>
      </c>
      <c r="G82" s="44">
        <v>100</v>
      </c>
    </row>
    <row r="83" spans="1:8" ht="409.6">
      <c r="A83" s="267"/>
      <c r="B83" s="267"/>
      <c r="C83" s="267"/>
      <c r="D83" s="267"/>
      <c r="E83" s="267"/>
      <c r="F83" s="7" t="s">
        <v>27</v>
      </c>
      <c r="G83" s="43">
        <v>100</v>
      </c>
    </row>
    <row r="84" spans="1:8" ht="409.6">
      <c r="A84" s="267"/>
      <c r="B84" s="267"/>
      <c r="C84" s="267"/>
      <c r="D84" s="267"/>
      <c r="E84" s="267"/>
      <c r="F84" s="7" t="s">
        <v>35</v>
      </c>
      <c r="G84" s="43">
        <v>100</v>
      </c>
    </row>
    <row r="85" spans="1:8" ht="409.6">
      <c r="A85" s="267"/>
      <c r="B85" s="267"/>
      <c r="C85" s="267"/>
      <c r="D85" s="267"/>
      <c r="E85" s="267"/>
      <c r="F85" s="7" t="s">
        <v>28</v>
      </c>
      <c r="G85" s="43">
        <v>100</v>
      </c>
    </row>
    <row r="86" spans="1:8" s="23" customFormat="1" ht="66" customHeight="1">
      <c r="A86" s="203" t="s">
        <v>118</v>
      </c>
      <c r="B86" s="203" t="s">
        <v>1444</v>
      </c>
      <c r="C86" s="226" t="s">
        <v>1443</v>
      </c>
      <c r="D86" s="203" t="s">
        <v>64</v>
      </c>
      <c r="E86" s="51" t="s">
        <v>65</v>
      </c>
      <c r="F86" s="21" t="s">
        <v>37</v>
      </c>
      <c r="G86" s="35">
        <f>(G85*100)/G82</f>
        <v>100</v>
      </c>
      <c r="H86" s="22"/>
    </row>
    <row r="87" spans="1:8" ht="409.6">
      <c r="A87" s="267" t="s">
        <v>22</v>
      </c>
      <c r="B87" s="267" t="s">
        <v>23</v>
      </c>
      <c r="C87" s="267" t="s">
        <v>30</v>
      </c>
      <c r="D87" s="267" t="s">
        <v>24</v>
      </c>
      <c r="E87" s="267" t="s">
        <v>25</v>
      </c>
      <c r="F87" s="7" t="s">
        <v>26</v>
      </c>
      <c r="G87" s="43">
        <v>100</v>
      </c>
    </row>
    <row r="88" spans="1:8" ht="409.6">
      <c r="A88" s="267"/>
      <c r="B88" s="267"/>
      <c r="C88" s="267"/>
      <c r="D88" s="267"/>
      <c r="E88" s="267"/>
      <c r="F88" s="7" t="s">
        <v>34</v>
      </c>
      <c r="G88" s="44">
        <v>100</v>
      </c>
    </row>
    <row r="89" spans="1:8" ht="409.6">
      <c r="A89" s="267"/>
      <c r="B89" s="267"/>
      <c r="C89" s="267"/>
      <c r="D89" s="267"/>
      <c r="E89" s="267"/>
      <c r="F89" s="7" t="s">
        <v>27</v>
      </c>
      <c r="G89" s="43">
        <v>100</v>
      </c>
    </row>
    <row r="90" spans="1:8" ht="409.6">
      <c r="A90" s="267"/>
      <c r="B90" s="267"/>
      <c r="C90" s="267"/>
      <c r="D90" s="267"/>
      <c r="E90" s="267"/>
      <c r="F90" s="7" t="s">
        <v>35</v>
      </c>
      <c r="G90" s="43">
        <v>100</v>
      </c>
    </row>
    <row r="91" spans="1:8" ht="409.6">
      <c r="A91" s="267"/>
      <c r="B91" s="267"/>
      <c r="C91" s="267"/>
      <c r="D91" s="267"/>
      <c r="E91" s="267"/>
      <c r="F91" s="7" t="s">
        <v>28</v>
      </c>
      <c r="G91" s="43">
        <v>100</v>
      </c>
    </row>
    <row r="92" spans="1:8" s="23" customFormat="1" ht="66">
      <c r="A92" s="200" t="s">
        <v>115</v>
      </c>
      <c r="B92" s="200" t="s">
        <v>1445</v>
      </c>
      <c r="C92" s="227" t="s">
        <v>1446</v>
      </c>
      <c r="D92" s="200" t="s">
        <v>64</v>
      </c>
      <c r="E92" s="51" t="s">
        <v>65</v>
      </c>
      <c r="F92" s="21" t="s">
        <v>37</v>
      </c>
      <c r="G92" s="43">
        <f>(G91/G88)*100</f>
        <v>100</v>
      </c>
      <c r="H92" s="22"/>
    </row>
    <row r="93" spans="1:8" ht="409.6">
      <c r="A93" s="267" t="s">
        <v>22</v>
      </c>
      <c r="B93" s="267" t="s">
        <v>23</v>
      </c>
      <c r="C93" s="267" t="s">
        <v>30</v>
      </c>
      <c r="D93" s="267" t="s">
        <v>24</v>
      </c>
      <c r="E93" s="267" t="s">
        <v>25</v>
      </c>
      <c r="F93" s="7" t="s">
        <v>26</v>
      </c>
      <c r="G93" s="43">
        <v>100</v>
      </c>
    </row>
    <row r="94" spans="1:8" ht="409.6">
      <c r="A94" s="267"/>
      <c r="B94" s="267"/>
      <c r="C94" s="267"/>
      <c r="D94" s="267"/>
      <c r="E94" s="267"/>
      <c r="F94" s="7" t="s">
        <v>34</v>
      </c>
      <c r="G94" s="44">
        <v>100</v>
      </c>
    </row>
    <row r="95" spans="1:8" ht="409.6">
      <c r="A95" s="267"/>
      <c r="B95" s="267"/>
      <c r="C95" s="267"/>
      <c r="D95" s="267"/>
      <c r="E95" s="267"/>
      <c r="F95" s="7" t="s">
        <v>27</v>
      </c>
      <c r="G95" s="43">
        <v>100</v>
      </c>
    </row>
    <row r="96" spans="1:8" ht="409.6">
      <c r="A96" s="267"/>
      <c r="B96" s="267"/>
      <c r="C96" s="267"/>
      <c r="D96" s="267"/>
      <c r="E96" s="267"/>
      <c r="F96" s="7" t="s">
        <v>35</v>
      </c>
      <c r="G96" s="43">
        <v>100</v>
      </c>
    </row>
    <row r="97" spans="1:7" ht="409.6">
      <c r="A97" s="267"/>
      <c r="B97" s="267"/>
      <c r="C97" s="267"/>
      <c r="D97" s="267"/>
      <c r="E97" s="267"/>
      <c r="F97" s="7" t="s">
        <v>28</v>
      </c>
      <c r="G97" s="43">
        <v>95</v>
      </c>
    </row>
    <row r="98" spans="1:7" s="27" customFormat="1" ht="100.5">
      <c r="A98" s="25" t="s">
        <v>118</v>
      </c>
      <c r="B98" s="25" t="s">
        <v>1447</v>
      </c>
      <c r="C98" s="52" t="s">
        <v>1443</v>
      </c>
      <c r="D98" s="203" t="s">
        <v>64</v>
      </c>
      <c r="E98" s="51" t="s">
        <v>65</v>
      </c>
      <c r="F98" s="26" t="s">
        <v>37</v>
      </c>
      <c r="G98" s="43">
        <f>(G97/G94)*100</f>
        <v>95</v>
      </c>
    </row>
    <row r="99" spans="1:7" ht="409.6">
      <c r="A99" s="260" t="s">
        <v>29</v>
      </c>
      <c r="B99" s="260"/>
      <c r="C99" s="260"/>
      <c r="D99" s="260"/>
      <c r="E99" s="260"/>
      <c r="F99" s="260"/>
      <c r="G99" s="260"/>
    </row>
    <row r="100" spans="1:7" ht="409.6">
      <c r="A100" s="295" t="str">
        <f>(A32)</f>
        <v>Promedio de coordinación efectiva del Sistema Nacional de Transperencia</v>
      </c>
      <c r="B100" s="295"/>
      <c r="C100" s="295"/>
      <c r="D100" s="295"/>
      <c r="E100" s="295"/>
      <c r="F100" s="295"/>
      <c r="G100" s="295"/>
    </row>
    <row r="101" spans="1:7" ht="45.75" customHeight="1">
      <c r="A101" s="8" t="s">
        <v>51</v>
      </c>
      <c r="B101" s="262" t="s">
        <v>1730</v>
      </c>
      <c r="C101" s="262"/>
      <c r="D101" s="262"/>
      <c r="E101" s="262"/>
      <c r="F101" s="262"/>
      <c r="G101" s="262"/>
    </row>
    <row r="102" spans="1:7" ht="409.6">
      <c r="A102" s="295" t="str">
        <f>(A40)</f>
        <v>Porcentaje de políticas de acceso que cumplen con los criterios mínimos establecidos por el INAI.</v>
      </c>
      <c r="B102" s="295"/>
      <c r="C102" s="295"/>
      <c r="D102" s="295"/>
      <c r="E102" s="295"/>
      <c r="F102" s="295"/>
      <c r="G102" s="295"/>
    </row>
    <row r="103" spans="1:7" ht="409.6">
      <c r="A103" s="8" t="s">
        <v>51</v>
      </c>
      <c r="B103" s="324"/>
      <c r="C103" s="324"/>
      <c r="D103" s="324"/>
      <c r="E103" s="324"/>
      <c r="F103" s="324"/>
      <c r="G103" s="324"/>
    </row>
    <row r="104" spans="1:7" ht="409.6">
      <c r="A104" s="295" t="str">
        <f>(A48)</f>
        <v>Consultas de información estadística y diagnósticos</v>
      </c>
      <c r="B104" s="295"/>
      <c r="C104" s="295"/>
      <c r="D104" s="295"/>
      <c r="E104" s="295"/>
      <c r="F104" s="295"/>
      <c r="G104" s="295"/>
    </row>
    <row r="105" spans="1:7" ht="52.5" customHeight="1">
      <c r="A105" s="8" t="s">
        <v>51</v>
      </c>
      <c r="B105" s="324" t="s">
        <v>1448</v>
      </c>
      <c r="C105" s="324"/>
      <c r="D105" s="324"/>
      <c r="E105" s="324"/>
      <c r="F105" s="324"/>
      <c r="G105" s="324"/>
    </row>
    <row r="106" spans="1:7" ht="409.6">
      <c r="A106" s="295" t="str">
        <f>(A54)</f>
        <v>Porcentaje de políticas de los sujetos obligados asesorados documentadas en el Catálogo de políticas de acceso a la información</v>
      </c>
      <c r="B106" s="295"/>
      <c r="C106" s="295"/>
      <c r="D106" s="295"/>
      <c r="E106" s="295"/>
      <c r="F106" s="295"/>
      <c r="G106" s="295"/>
    </row>
    <row r="107" spans="1:7" ht="36" customHeight="1">
      <c r="A107" s="8" t="s">
        <v>51</v>
      </c>
      <c r="B107" s="324" t="s">
        <v>1449</v>
      </c>
      <c r="C107" s="324"/>
      <c r="D107" s="324"/>
      <c r="E107" s="324"/>
      <c r="F107" s="324"/>
      <c r="G107" s="324"/>
    </row>
    <row r="108" spans="1:7" ht="409.6">
      <c r="A108" s="295" t="str">
        <f>(A62)</f>
        <v>Porcentaje de sesiones de sensibilización sobre criterios mínimos y metodología para el diseño y documentación de políticas otorgadas</v>
      </c>
      <c r="B108" s="295"/>
      <c r="C108" s="295"/>
      <c r="D108" s="295"/>
      <c r="E108" s="295"/>
      <c r="F108" s="295"/>
      <c r="G108" s="295"/>
    </row>
    <row r="109" spans="1:7" ht="36" customHeight="1">
      <c r="A109" s="8" t="s">
        <v>51</v>
      </c>
      <c r="B109" s="324" t="s">
        <v>1450</v>
      </c>
      <c r="C109" s="324"/>
      <c r="D109" s="324"/>
      <c r="E109" s="324"/>
      <c r="F109" s="324"/>
      <c r="G109" s="324"/>
    </row>
    <row r="110" spans="1:7" ht="409.6">
      <c r="A110" s="295" t="str">
        <f>(A68)</f>
        <v>Porcentaje de asistencias técnicas brindadas por la Dirección General de Políticas de Acceso (DGPA)</v>
      </c>
      <c r="B110" s="295"/>
      <c r="C110" s="295"/>
      <c r="D110" s="295"/>
      <c r="E110" s="295"/>
      <c r="F110" s="295"/>
      <c r="G110" s="295"/>
    </row>
    <row r="111" spans="1:7" ht="36" customHeight="1">
      <c r="A111" s="8" t="s">
        <v>51</v>
      </c>
      <c r="B111" s="324" t="s">
        <v>1451</v>
      </c>
      <c r="C111" s="324"/>
      <c r="D111" s="324"/>
      <c r="E111" s="324"/>
      <c r="F111" s="324"/>
      <c r="G111" s="324"/>
    </row>
    <row r="112" spans="1:7" ht="409.6">
      <c r="A112" s="295" t="str">
        <f>(A74)</f>
        <v xml:space="preserve">Porcentaje de diagnósticos publicados y promovidos </v>
      </c>
      <c r="B112" s="295"/>
      <c r="C112" s="295"/>
      <c r="D112" s="295"/>
      <c r="E112" s="295"/>
      <c r="F112" s="295"/>
      <c r="G112" s="295"/>
    </row>
    <row r="113" spans="1:8" ht="36" customHeight="1">
      <c r="A113" s="8" t="s">
        <v>51</v>
      </c>
      <c r="B113" s="324" t="s">
        <v>1452</v>
      </c>
      <c r="C113" s="324"/>
      <c r="D113" s="324"/>
      <c r="E113" s="324"/>
      <c r="F113" s="324"/>
      <c r="G113" s="324"/>
    </row>
    <row r="114" spans="1:8" ht="409.6">
      <c r="A114" s="295" t="str">
        <f>(A80)</f>
        <v xml:space="preserve">Porcentaje de avance del Proyecto </v>
      </c>
      <c r="B114" s="295"/>
      <c r="C114" s="295"/>
      <c r="D114" s="295"/>
      <c r="E114" s="295"/>
      <c r="F114" s="295"/>
      <c r="G114" s="295"/>
    </row>
    <row r="115" spans="1:8" ht="48.75" customHeight="1">
      <c r="A115" s="8" t="s">
        <v>51</v>
      </c>
      <c r="B115" s="324" t="s">
        <v>1453</v>
      </c>
      <c r="C115" s="324"/>
      <c r="D115" s="324"/>
      <c r="E115" s="324"/>
      <c r="F115" s="324"/>
      <c r="G115" s="324"/>
    </row>
    <row r="116" spans="1:8" ht="409.6">
      <c r="A116" s="295" t="str">
        <f>(A86)</f>
        <v xml:space="preserve">Porcentaje de avance del Proyecto </v>
      </c>
      <c r="B116" s="295"/>
      <c r="C116" s="295"/>
      <c r="D116" s="295"/>
      <c r="E116" s="295"/>
      <c r="F116" s="295"/>
      <c r="G116" s="295"/>
    </row>
    <row r="117" spans="1:8" ht="36" customHeight="1">
      <c r="A117" s="8" t="s">
        <v>51</v>
      </c>
      <c r="B117" s="324" t="s">
        <v>1454</v>
      </c>
      <c r="C117" s="324"/>
      <c r="D117" s="324"/>
      <c r="E117" s="324"/>
      <c r="F117" s="324"/>
      <c r="G117" s="324"/>
    </row>
    <row r="118" spans="1:8" ht="409.6">
      <c r="A118" s="295" t="str">
        <f>(A92)</f>
        <v xml:space="preserve">Porcentaje de presupuesto ejercido </v>
      </c>
      <c r="B118" s="295"/>
      <c r="C118" s="295"/>
      <c r="D118" s="295"/>
      <c r="E118" s="295"/>
      <c r="F118" s="295"/>
      <c r="G118" s="295"/>
    </row>
    <row r="119" spans="1:8" ht="36" customHeight="1">
      <c r="A119" s="8" t="s">
        <v>51</v>
      </c>
      <c r="B119" s="324" t="s">
        <v>1455</v>
      </c>
      <c r="C119" s="324"/>
      <c r="D119" s="324"/>
      <c r="E119" s="324"/>
      <c r="F119" s="324"/>
      <c r="G119" s="324"/>
    </row>
    <row r="120" spans="1:8" ht="409.6">
      <c r="A120" s="295" t="str">
        <f>(A98)</f>
        <v xml:space="preserve">Porcentaje de avance del Proyecto </v>
      </c>
      <c r="B120" s="295"/>
      <c r="C120" s="295"/>
      <c r="D120" s="295"/>
      <c r="E120" s="295"/>
      <c r="F120" s="295"/>
      <c r="G120" s="295"/>
    </row>
    <row r="121" spans="1:8" ht="409.6">
      <c r="A121" s="8" t="s">
        <v>51</v>
      </c>
      <c r="B121" s="324" t="s">
        <v>1456</v>
      </c>
      <c r="C121" s="324"/>
      <c r="D121" s="324"/>
      <c r="E121" s="324"/>
      <c r="F121" s="324"/>
      <c r="G121" s="324"/>
    </row>
    <row r="122" spans="1:8" ht="409.6">
      <c r="A122" s="294"/>
      <c r="B122" s="294"/>
      <c r="C122" s="294"/>
      <c r="D122" s="294"/>
      <c r="E122" s="294"/>
      <c r="F122" s="294"/>
      <c r="G122" s="294"/>
    </row>
    <row r="123" spans="1:8" ht="409.6">
      <c r="A123" s="260" t="s">
        <v>36</v>
      </c>
      <c r="B123" s="260"/>
      <c r="C123" s="260"/>
      <c r="D123" s="260"/>
      <c r="E123" s="260"/>
      <c r="F123" s="260"/>
      <c r="G123" s="260"/>
    </row>
    <row r="124" spans="1:8" ht="409.6">
      <c r="A124" s="295" t="s">
        <v>194</v>
      </c>
      <c r="B124" s="295"/>
      <c r="C124" s="295"/>
      <c r="D124" s="295"/>
      <c r="E124" s="295"/>
      <c r="F124" s="295"/>
      <c r="G124" s="295"/>
    </row>
    <row r="125" spans="1:8" ht="409.6">
      <c r="A125" s="294"/>
      <c r="B125" s="294"/>
      <c r="C125" s="294"/>
      <c r="D125" s="294"/>
      <c r="E125" s="294"/>
      <c r="F125" s="294"/>
      <c r="G125" s="294"/>
    </row>
    <row r="126" spans="1:8" ht="409.6">
      <c r="A126" s="260" t="s">
        <v>56</v>
      </c>
      <c r="B126" s="260"/>
      <c r="C126" s="260"/>
      <c r="D126" s="260"/>
      <c r="E126" s="260"/>
      <c r="F126" s="260"/>
      <c r="G126" s="260"/>
    </row>
    <row r="127" spans="1:8" ht="409.6">
      <c r="A127" s="295" t="s">
        <v>1423</v>
      </c>
      <c r="B127" s="295"/>
      <c r="C127" s="295"/>
      <c r="D127" s="295"/>
      <c r="E127" s="295"/>
      <c r="F127" s="295"/>
      <c r="G127" s="295"/>
    </row>
    <row r="128" spans="1:8" s="6" customFormat="1" ht="409.6">
      <c r="A128" s="8" t="s">
        <v>51</v>
      </c>
      <c r="B128" s="324" t="s">
        <v>1457</v>
      </c>
      <c r="C128" s="324"/>
      <c r="D128" s="324"/>
      <c r="E128" s="324"/>
      <c r="F128" s="324"/>
      <c r="G128" s="324"/>
      <c r="H128" s="5"/>
    </row>
    <row r="129" spans="1:7" ht="409.6">
      <c r="A129" s="295" t="s">
        <v>1426</v>
      </c>
      <c r="B129" s="295"/>
      <c r="C129" s="295"/>
      <c r="D129" s="295"/>
      <c r="E129" s="295"/>
      <c r="F129" s="295"/>
      <c r="G129" s="295"/>
    </row>
    <row r="130" spans="1:7" ht="33.75" customHeight="1">
      <c r="A130" s="8" t="s">
        <v>51</v>
      </c>
      <c r="B130" s="324" t="s">
        <v>1458</v>
      </c>
      <c r="C130" s="324"/>
      <c r="D130" s="324"/>
      <c r="E130" s="324"/>
      <c r="F130" s="324"/>
      <c r="G130" s="324"/>
    </row>
    <row r="131" spans="1:7" ht="409.6">
      <c r="A131" s="295" t="s">
        <v>1430</v>
      </c>
      <c r="B131" s="295"/>
      <c r="C131" s="295"/>
      <c r="D131" s="295"/>
      <c r="E131" s="295"/>
      <c r="F131" s="295"/>
      <c r="G131" s="295"/>
    </row>
    <row r="132" spans="1:7" ht="33.75" customHeight="1">
      <c r="A132" s="8" t="s">
        <v>51</v>
      </c>
      <c r="B132" s="324" t="s">
        <v>1459</v>
      </c>
      <c r="C132" s="324"/>
      <c r="D132" s="324"/>
      <c r="E132" s="324"/>
      <c r="F132" s="324"/>
      <c r="G132" s="324"/>
    </row>
    <row r="133" spans="1:7" ht="409.6">
      <c r="A133" s="295" t="s">
        <v>1460</v>
      </c>
      <c r="B133" s="295"/>
      <c r="C133" s="295"/>
      <c r="D133" s="295"/>
      <c r="E133" s="295"/>
      <c r="F133" s="295"/>
      <c r="G133" s="295"/>
    </row>
    <row r="134" spans="1:7" ht="33.75" customHeight="1">
      <c r="A134" s="8" t="s">
        <v>51</v>
      </c>
      <c r="B134" s="324" t="s">
        <v>1461</v>
      </c>
      <c r="C134" s="324"/>
      <c r="D134" s="324"/>
      <c r="E134" s="324"/>
      <c r="F134" s="324"/>
      <c r="G134" s="324"/>
    </row>
    <row r="135" spans="1:7" ht="409.6">
      <c r="A135" s="295" t="s">
        <v>1462</v>
      </c>
      <c r="B135" s="295"/>
      <c r="C135" s="295"/>
      <c r="D135" s="295"/>
      <c r="E135" s="295"/>
      <c r="F135" s="295"/>
      <c r="G135" s="295"/>
    </row>
    <row r="136" spans="1:7" ht="33.75" customHeight="1">
      <c r="A136" s="8" t="s">
        <v>51</v>
      </c>
      <c r="B136" s="324" t="s">
        <v>1463</v>
      </c>
      <c r="C136" s="324"/>
      <c r="D136" s="324"/>
      <c r="E136" s="324"/>
      <c r="F136" s="324"/>
      <c r="G136" s="324"/>
    </row>
    <row r="137" spans="1:7" ht="409.6">
      <c r="A137" s="295" t="s">
        <v>1433</v>
      </c>
      <c r="B137" s="295"/>
      <c r="C137" s="295"/>
      <c r="D137" s="295"/>
      <c r="E137" s="295"/>
      <c r="F137" s="295"/>
      <c r="G137" s="295"/>
    </row>
    <row r="138" spans="1:7" ht="33.75" customHeight="1">
      <c r="A138" s="8" t="s">
        <v>51</v>
      </c>
      <c r="B138" s="324" t="s">
        <v>1464</v>
      </c>
      <c r="C138" s="324"/>
      <c r="D138" s="324"/>
      <c r="E138" s="324"/>
      <c r="F138" s="324"/>
      <c r="G138" s="324"/>
    </row>
    <row r="139" spans="1:7" ht="409.6">
      <c r="A139" s="295" t="s">
        <v>1436</v>
      </c>
      <c r="B139" s="295"/>
      <c r="C139" s="295"/>
      <c r="D139" s="295"/>
      <c r="E139" s="295"/>
      <c r="F139" s="295"/>
      <c r="G139" s="295"/>
    </row>
    <row r="140" spans="1:7" ht="33.75" customHeight="1">
      <c r="A140" s="8" t="s">
        <v>51</v>
      </c>
      <c r="B140" s="324" t="s">
        <v>1465</v>
      </c>
      <c r="C140" s="324"/>
      <c r="D140" s="324"/>
      <c r="E140" s="324"/>
      <c r="F140" s="324"/>
      <c r="G140" s="324"/>
    </row>
    <row r="141" spans="1:7" ht="409.6">
      <c r="A141" s="295" t="s">
        <v>1439</v>
      </c>
      <c r="B141" s="295"/>
      <c r="C141" s="295"/>
      <c r="D141" s="295"/>
      <c r="E141" s="295"/>
      <c r="F141" s="295"/>
      <c r="G141" s="295"/>
    </row>
    <row r="142" spans="1:7" ht="33.75" customHeight="1">
      <c r="A142" s="8" t="s">
        <v>51</v>
      </c>
      <c r="B142" s="324" t="s">
        <v>1466</v>
      </c>
      <c r="C142" s="324"/>
      <c r="D142" s="324"/>
      <c r="E142" s="324"/>
      <c r="F142" s="324"/>
      <c r="G142" s="324"/>
    </row>
    <row r="143" spans="1:7" ht="409.6">
      <c r="A143" s="295" t="s">
        <v>118</v>
      </c>
      <c r="B143" s="295"/>
      <c r="C143" s="295"/>
      <c r="D143" s="295"/>
      <c r="E143" s="295"/>
      <c r="F143" s="295"/>
      <c r="G143" s="295"/>
    </row>
    <row r="144" spans="1:7" ht="33.75" customHeight="1">
      <c r="A144" s="8" t="s">
        <v>51</v>
      </c>
      <c r="B144" s="324" t="s">
        <v>1467</v>
      </c>
      <c r="C144" s="324"/>
      <c r="D144" s="324"/>
      <c r="E144" s="324"/>
      <c r="F144" s="324"/>
      <c r="G144" s="324"/>
    </row>
    <row r="145" spans="1:7" ht="409.6">
      <c r="A145" s="295" t="s">
        <v>118</v>
      </c>
      <c r="B145" s="295"/>
      <c r="C145" s="295"/>
      <c r="D145" s="295"/>
      <c r="E145" s="295"/>
      <c r="F145" s="295"/>
      <c r="G145" s="295"/>
    </row>
    <row r="146" spans="1:7" ht="33.75" customHeight="1">
      <c r="A146" s="8" t="s">
        <v>51</v>
      </c>
      <c r="B146" s="324" t="s">
        <v>208</v>
      </c>
      <c r="C146" s="324"/>
      <c r="D146" s="324"/>
      <c r="E146" s="324"/>
      <c r="F146" s="324"/>
      <c r="G146" s="324"/>
    </row>
    <row r="147" spans="1:7" ht="409.6">
      <c r="A147" s="295" t="s">
        <v>115</v>
      </c>
      <c r="B147" s="295"/>
      <c r="C147" s="295"/>
      <c r="D147" s="295"/>
      <c r="E147" s="295"/>
      <c r="F147" s="295"/>
      <c r="G147" s="295"/>
    </row>
    <row r="148" spans="1:7" ht="33.75" customHeight="1">
      <c r="A148" s="8" t="s">
        <v>51</v>
      </c>
      <c r="B148" s="324" t="s">
        <v>1468</v>
      </c>
      <c r="C148" s="324"/>
      <c r="D148" s="324"/>
      <c r="E148" s="324"/>
      <c r="F148" s="324"/>
      <c r="G148" s="324"/>
    </row>
    <row r="149" spans="1:7" ht="409.6">
      <c r="A149" s="295" t="s">
        <v>118</v>
      </c>
      <c r="B149" s="295"/>
      <c r="C149" s="295"/>
      <c r="D149" s="295"/>
      <c r="E149" s="295"/>
      <c r="F149" s="295"/>
      <c r="G149" s="295"/>
    </row>
    <row r="150" spans="1:7" ht="33.75" customHeight="1">
      <c r="A150" s="8" t="s">
        <v>51</v>
      </c>
      <c r="B150" s="324" t="s">
        <v>1467</v>
      </c>
      <c r="C150" s="324"/>
      <c r="D150" s="324"/>
      <c r="E150" s="324"/>
      <c r="F150" s="324"/>
      <c r="G150" s="324"/>
    </row>
    <row r="151" spans="1:7" ht="409.6">
      <c r="A151" s="295" t="s">
        <v>1469</v>
      </c>
      <c r="B151" s="295"/>
      <c r="C151" s="295"/>
      <c r="D151" s="295"/>
      <c r="E151" s="295"/>
      <c r="F151" s="295"/>
      <c r="G151" s="295"/>
    </row>
    <row r="152" spans="1:7" ht="33.75" customHeight="1">
      <c r="A152" s="8" t="s">
        <v>51</v>
      </c>
      <c r="B152" s="324" t="s">
        <v>1470</v>
      </c>
      <c r="C152" s="324"/>
      <c r="D152" s="324"/>
      <c r="E152" s="324"/>
      <c r="F152" s="324"/>
      <c r="G152" s="324"/>
    </row>
    <row r="153" spans="1:7" ht="409.6">
      <c r="A153" s="295" t="s">
        <v>1471</v>
      </c>
      <c r="B153" s="295"/>
      <c r="C153" s="295"/>
      <c r="D153" s="295"/>
      <c r="E153" s="295"/>
      <c r="F153" s="295"/>
      <c r="G153" s="295"/>
    </row>
    <row r="154" spans="1:7" ht="33.75" customHeight="1">
      <c r="A154" s="8" t="s">
        <v>51</v>
      </c>
      <c r="B154" s="324" t="s">
        <v>1472</v>
      </c>
      <c r="C154" s="324"/>
      <c r="D154" s="324"/>
      <c r="E154" s="324"/>
      <c r="F154" s="324"/>
      <c r="G154" s="324"/>
    </row>
    <row r="155" spans="1:7" ht="409.6">
      <c r="A155" s="295" t="s">
        <v>1473</v>
      </c>
      <c r="B155" s="295"/>
      <c r="C155" s="295"/>
      <c r="D155" s="295"/>
      <c r="E155" s="295"/>
      <c r="F155" s="295"/>
      <c r="G155" s="295"/>
    </row>
    <row r="156" spans="1:7" ht="33.75" customHeight="1">
      <c r="A156" s="8" t="s">
        <v>51</v>
      </c>
      <c r="B156" s="324" t="s">
        <v>1474</v>
      </c>
      <c r="C156" s="324"/>
      <c r="D156" s="324"/>
      <c r="E156" s="324"/>
      <c r="F156" s="324"/>
      <c r="G156" s="324"/>
    </row>
    <row r="157" spans="1:7" ht="409.6">
      <c r="A157" s="295" t="s">
        <v>1475</v>
      </c>
      <c r="B157" s="295"/>
      <c r="C157" s="295"/>
      <c r="D157" s="295"/>
      <c r="E157" s="295"/>
      <c r="F157" s="295"/>
      <c r="G157" s="295"/>
    </row>
    <row r="158" spans="1:7" ht="33.75" customHeight="1">
      <c r="A158" s="8" t="s">
        <v>51</v>
      </c>
      <c r="B158" s="324" t="s">
        <v>1476</v>
      </c>
      <c r="C158" s="324"/>
      <c r="D158" s="324"/>
      <c r="E158" s="324"/>
      <c r="F158" s="324"/>
      <c r="G158" s="324"/>
    </row>
    <row r="159" spans="1:7" ht="409.6">
      <c r="A159" s="295" t="s">
        <v>1477</v>
      </c>
      <c r="B159" s="295"/>
      <c r="C159" s="295"/>
      <c r="D159" s="295"/>
      <c r="E159" s="295"/>
      <c r="F159" s="295"/>
      <c r="G159" s="295"/>
    </row>
    <row r="160" spans="1:7" ht="33.75" customHeight="1">
      <c r="A160" s="8" t="s">
        <v>51</v>
      </c>
      <c r="B160" s="324" t="s">
        <v>1478</v>
      </c>
      <c r="C160" s="324"/>
      <c r="D160" s="324"/>
      <c r="E160" s="324"/>
      <c r="F160" s="324"/>
      <c r="G160" s="324"/>
    </row>
    <row r="161" spans="1:7" ht="409.6">
      <c r="A161" s="295" t="s">
        <v>1479</v>
      </c>
      <c r="B161" s="295"/>
      <c r="C161" s="295"/>
      <c r="D161" s="295"/>
      <c r="E161" s="295"/>
      <c r="F161" s="295"/>
      <c r="G161" s="295"/>
    </row>
    <row r="162" spans="1:7" ht="33.75" customHeight="1">
      <c r="A162" s="8" t="s">
        <v>51</v>
      </c>
      <c r="B162" s="324" t="s">
        <v>1480</v>
      </c>
      <c r="C162" s="324"/>
      <c r="D162" s="324"/>
      <c r="E162" s="324"/>
      <c r="F162" s="324"/>
      <c r="G162" s="324"/>
    </row>
    <row r="163" spans="1:7" ht="409.6">
      <c r="A163" s="295" t="s">
        <v>1481</v>
      </c>
      <c r="B163" s="295"/>
      <c r="C163" s="295"/>
      <c r="D163" s="295"/>
      <c r="E163" s="295"/>
      <c r="F163" s="295"/>
      <c r="G163" s="295"/>
    </row>
    <row r="164" spans="1:7" ht="33.75" customHeight="1">
      <c r="A164" s="8" t="s">
        <v>51</v>
      </c>
      <c r="B164" s="324" t="s">
        <v>1482</v>
      </c>
      <c r="C164" s="324"/>
      <c r="D164" s="324"/>
      <c r="E164" s="324"/>
      <c r="F164" s="324"/>
      <c r="G164" s="324"/>
    </row>
    <row r="165" spans="1:7" ht="409.6">
      <c r="A165" s="295" t="s">
        <v>1483</v>
      </c>
      <c r="B165" s="295"/>
      <c r="C165" s="295"/>
      <c r="D165" s="295"/>
      <c r="E165" s="295"/>
      <c r="F165" s="295"/>
      <c r="G165" s="295"/>
    </row>
    <row r="166" spans="1:7" ht="33.75" customHeight="1">
      <c r="A166" s="8" t="s">
        <v>51</v>
      </c>
      <c r="B166" s="324" t="s">
        <v>1484</v>
      </c>
      <c r="C166" s="324"/>
      <c r="D166" s="324"/>
      <c r="E166" s="324"/>
      <c r="F166" s="324"/>
      <c r="G166" s="324"/>
    </row>
    <row r="167" spans="1:7" ht="409.6">
      <c r="A167" s="294"/>
      <c r="B167" s="294"/>
      <c r="C167" s="294"/>
      <c r="D167" s="294"/>
      <c r="E167" s="294"/>
      <c r="F167" s="294"/>
      <c r="G167" s="294"/>
    </row>
  </sheetData>
  <mergeCells count="172">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B105:G105"/>
    <mergeCell ref="A106:G106"/>
    <mergeCell ref="B107:G107"/>
    <mergeCell ref="A108:G108"/>
    <mergeCell ref="B109:G109"/>
    <mergeCell ref="A110:G110"/>
    <mergeCell ref="A99:G99"/>
    <mergeCell ref="A100:G100"/>
    <mergeCell ref="B101:G101"/>
    <mergeCell ref="A102:G102"/>
    <mergeCell ref="B103:G103"/>
    <mergeCell ref="A104:G104"/>
    <mergeCell ref="B117:G117"/>
    <mergeCell ref="A118:G118"/>
    <mergeCell ref="B119:G119"/>
    <mergeCell ref="A120:G120"/>
    <mergeCell ref="B121:G121"/>
    <mergeCell ref="A122:G122"/>
    <mergeCell ref="B111:G111"/>
    <mergeCell ref="A112:G112"/>
    <mergeCell ref="B113:G113"/>
    <mergeCell ref="A114:G114"/>
    <mergeCell ref="B115:G115"/>
    <mergeCell ref="A116:G116"/>
    <mergeCell ref="A129:G129"/>
    <mergeCell ref="B130:G130"/>
    <mergeCell ref="A131:G131"/>
    <mergeCell ref="B132:G132"/>
    <mergeCell ref="A133:G133"/>
    <mergeCell ref="B134:G134"/>
    <mergeCell ref="A123:G123"/>
    <mergeCell ref="A124:G124"/>
    <mergeCell ref="A125:G125"/>
    <mergeCell ref="A126:G126"/>
    <mergeCell ref="A127:G127"/>
    <mergeCell ref="B128:G128"/>
    <mergeCell ref="A141:G141"/>
    <mergeCell ref="B142:G142"/>
    <mergeCell ref="A143:G143"/>
    <mergeCell ref="B144:G144"/>
    <mergeCell ref="A145:G145"/>
    <mergeCell ref="B146:G146"/>
    <mergeCell ref="A135:G135"/>
    <mergeCell ref="B136:G136"/>
    <mergeCell ref="A137:G137"/>
    <mergeCell ref="B138:G138"/>
    <mergeCell ref="A139:G139"/>
    <mergeCell ref="B140:G140"/>
    <mergeCell ref="A153:G153"/>
    <mergeCell ref="B154:G154"/>
    <mergeCell ref="A155:G155"/>
    <mergeCell ref="B156:G156"/>
    <mergeCell ref="A157:G157"/>
    <mergeCell ref="B158:G158"/>
    <mergeCell ref="A147:G147"/>
    <mergeCell ref="B148:G148"/>
    <mergeCell ref="A149:G149"/>
    <mergeCell ref="B150:G150"/>
    <mergeCell ref="A151:G151"/>
    <mergeCell ref="B152:G152"/>
    <mergeCell ref="A165:G165"/>
    <mergeCell ref="B166:G166"/>
    <mergeCell ref="A167:G167"/>
    <mergeCell ref="A159:G159"/>
    <mergeCell ref="B160:G160"/>
    <mergeCell ref="A161:G161"/>
    <mergeCell ref="B162:G162"/>
    <mergeCell ref="A163:G163"/>
    <mergeCell ref="B164:G164"/>
  </mergeCells>
  <conditionalFormatting sqref="D48">
    <cfRule type="cellIs" dxfId="6" priority="3" operator="equal">
      <formula>"Seleccionar"</formula>
    </cfRule>
  </conditionalFormatting>
  <conditionalFormatting sqref="D54">
    <cfRule type="cellIs" dxfId="5" priority="2" operator="equal">
      <formula>"Seleccionar"</formula>
    </cfRule>
  </conditionalFormatting>
  <conditionalFormatting sqref="D40">
    <cfRule type="cellIs" dxfId="4"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90"/>
  <sheetViews>
    <sheetView showGridLines="0" zoomScale="70" zoomScaleNormal="70" workbookViewId="0">
      <selection activeCell="C16" sqref="C16:G16"/>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1357</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1485</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1486</v>
      </c>
      <c r="B11" s="306"/>
      <c r="C11" s="306"/>
      <c r="D11" s="306"/>
      <c r="E11" s="306"/>
      <c r="F11" s="306"/>
      <c r="G11" s="306"/>
    </row>
    <row r="12" spans="1:8">
      <c r="A12" s="306" t="s">
        <v>47</v>
      </c>
      <c r="B12" s="306"/>
      <c r="C12" s="306"/>
      <c r="D12" s="306"/>
      <c r="E12" s="306"/>
      <c r="F12" s="306"/>
      <c r="G12" s="306"/>
    </row>
    <row r="13" spans="1:8">
      <c r="A13" s="306" t="s">
        <v>1487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48" t="s">
        <v>15</v>
      </c>
    </row>
    <row r="21" spans="1:7">
      <c r="A21" s="307"/>
      <c r="B21" s="308"/>
      <c r="C21" s="311" t="s">
        <v>16</v>
      </c>
      <c r="D21" s="312"/>
      <c r="E21" s="193" t="s">
        <v>16</v>
      </c>
      <c r="F21" s="193" t="s">
        <v>16</v>
      </c>
      <c r="G21" s="49" t="s">
        <v>17</v>
      </c>
    </row>
    <row r="22" spans="1:7">
      <c r="A22" s="267" t="s">
        <v>104</v>
      </c>
      <c r="B22" s="267"/>
      <c r="C22" s="269">
        <f>'E003'!B20</f>
        <v>142.62736200000001</v>
      </c>
      <c r="D22" s="270"/>
      <c r="E22" s="194">
        <f>'E003'!C20</f>
        <v>142.62736200000001</v>
      </c>
      <c r="F22" s="194">
        <f>'E003'!D20</f>
        <v>158.37821400000001</v>
      </c>
      <c r="G22" s="145">
        <f>F22/C22*100</f>
        <v>111.04335926790823</v>
      </c>
    </row>
    <row r="23" spans="1:7">
      <c r="A23" s="267" t="s">
        <v>18</v>
      </c>
      <c r="B23" s="267"/>
      <c r="C23" s="269">
        <f>'E003'!B21</f>
        <v>158.37821400000001</v>
      </c>
      <c r="D23" s="270"/>
      <c r="E23" s="194">
        <f>'E003'!C21</f>
        <v>158.37821400000001</v>
      </c>
      <c r="F23" s="194">
        <f>'E003'!D21</f>
        <v>158.37821400000001</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91" t="s">
        <v>26</v>
      </c>
      <c r="G27" s="12">
        <v>1</v>
      </c>
    </row>
    <row r="28" spans="1:7">
      <c r="A28" s="267"/>
      <c r="B28" s="267"/>
      <c r="C28" s="267"/>
      <c r="D28" s="267"/>
      <c r="E28" s="267"/>
      <c r="F28" s="7" t="s">
        <v>34</v>
      </c>
      <c r="G28" s="13">
        <v>1</v>
      </c>
    </row>
    <row r="29" spans="1:7">
      <c r="A29" s="267"/>
      <c r="B29" s="267"/>
      <c r="C29" s="267"/>
      <c r="D29" s="267"/>
      <c r="E29" s="267"/>
      <c r="F29" s="191" t="s">
        <v>27</v>
      </c>
      <c r="G29" s="12">
        <v>1</v>
      </c>
    </row>
    <row r="30" spans="1:7">
      <c r="A30" s="267"/>
      <c r="B30" s="267"/>
      <c r="C30" s="267"/>
      <c r="D30" s="267"/>
      <c r="E30" s="267"/>
      <c r="F30" s="7" t="s">
        <v>35</v>
      </c>
      <c r="G30" s="13">
        <v>1</v>
      </c>
    </row>
    <row r="31" spans="1:7">
      <c r="A31" s="267"/>
      <c r="B31" s="267"/>
      <c r="C31" s="267"/>
      <c r="D31" s="267"/>
      <c r="E31" s="267"/>
      <c r="F31" s="191" t="s">
        <v>28</v>
      </c>
      <c r="G31" s="14">
        <v>1.07</v>
      </c>
    </row>
    <row r="32" spans="1:7" ht="181.5">
      <c r="A32" s="203" t="s">
        <v>1360</v>
      </c>
      <c r="B32" s="203" t="s">
        <v>1488</v>
      </c>
      <c r="C32" s="203" t="s">
        <v>1362</v>
      </c>
      <c r="D32" s="203" t="s">
        <v>61</v>
      </c>
      <c r="E32" s="203" t="s">
        <v>62</v>
      </c>
      <c r="F32" s="197" t="s">
        <v>39</v>
      </c>
      <c r="G32" s="45">
        <f>(G31*100)/G28</f>
        <v>107</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191" t="s">
        <v>26</v>
      </c>
      <c r="G35" s="12">
        <v>90</v>
      </c>
    </row>
    <row r="36" spans="1:7">
      <c r="A36" s="267"/>
      <c r="B36" s="267"/>
      <c r="C36" s="267"/>
      <c r="D36" s="267"/>
      <c r="E36" s="267"/>
      <c r="F36" s="7" t="s">
        <v>34</v>
      </c>
      <c r="G36" s="13">
        <v>90</v>
      </c>
    </row>
    <row r="37" spans="1:7" ht="409.6">
      <c r="A37" s="267"/>
      <c r="B37" s="267"/>
      <c r="C37" s="267"/>
      <c r="D37" s="267"/>
      <c r="E37" s="267"/>
      <c r="F37" s="7" t="s">
        <v>27</v>
      </c>
      <c r="G37" s="13">
        <v>90</v>
      </c>
    </row>
    <row r="38" spans="1:7" ht="409.6">
      <c r="A38" s="267"/>
      <c r="B38" s="267"/>
      <c r="C38" s="267"/>
      <c r="D38" s="267"/>
      <c r="E38" s="267"/>
      <c r="F38" s="7" t="s">
        <v>35</v>
      </c>
      <c r="G38" s="15">
        <v>90</v>
      </c>
    </row>
    <row r="39" spans="1:7" ht="409.6">
      <c r="A39" s="267"/>
      <c r="B39" s="267"/>
      <c r="C39" s="267"/>
      <c r="D39" s="267"/>
      <c r="E39" s="267"/>
      <c r="F39" s="7" t="s">
        <v>28</v>
      </c>
      <c r="G39" s="13">
        <v>98.99</v>
      </c>
    </row>
    <row r="40" spans="1:7" ht="115.5">
      <c r="A40" s="200" t="s">
        <v>1489</v>
      </c>
      <c r="B40" s="200" t="s">
        <v>1490</v>
      </c>
      <c r="C40" s="200" t="s">
        <v>1491</v>
      </c>
      <c r="D40" s="200" t="s">
        <v>275</v>
      </c>
      <c r="E40" s="200" t="s">
        <v>62</v>
      </c>
      <c r="F40" s="77" t="s">
        <v>37</v>
      </c>
      <c r="G40" s="70">
        <f>(G39*100)/G36</f>
        <v>109.98888888888889</v>
      </c>
    </row>
    <row r="41" spans="1:7" ht="409.6">
      <c r="A41" s="303" t="s">
        <v>41</v>
      </c>
      <c r="B41" s="303"/>
      <c r="C41" s="303"/>
      <c r="D41" s="303"/>
      <c r="E41" s="303"/>
      <c r="F41" s="303"/>
      <c r="G41" s="303"/>
    </row>
    <row r="42" spans="1:7" ht="409.6">
      <c r="A42" s="303" t="s">
        <v>20</v>
      </c>
      <c r="B42" s="303"/>
      <c r="C42" s="303"/>
      <c r="D42" s="303"/>
      <c r="E42" s="303"/>
      <c r="F42" s="303" t="s">
        <v>21</v>
      </c>
      <c r="G42" s="303"/>
    </row>
    <row r="43" spans="1:7" ht="409.6">
      <c r="A43" s="267" t="s">
        <v>22</v>
      </c>
      <c r="B43" s="267" t="s">
        <v>23</v>
      </c>
      <c r="C43" s="267" t="s">
        <v>30</v>
      </c>
      <c r="D43" s="267" t="s">
        <v>24</v>
      </c>
      <c r="E43" s="267" t="s">
        <v>25</v>
      </c>
      <c r="F43" s="7" t="s">
        <v>26</v>
      </c>
      <c r="G43" s="13">
        <v>90</v>
      </c>
    </row>
    <row r="44" spans="1:7" ht="409.6">
      <c r="A44" s="267"/>
      <c r="B44" s="267"/>
      <c r="C44" s="267"/>
      <c r="D44" s="267"/>
      <c r="E44" s="267"/>
      <c r="F44" s="7" t="s">
        <v>34</v>
      </c>
      <c r="G44" s="13">
        <v>90</v>
      </c>
    </row>
    <row r="45" spans="1:7" ht="409.6">
      <c r="A45" s="267"/>
      <c r="B45" s="267"/>
      <c r="C45" s="267"/>
      <c r="D45" s="267"/>
      <c r="E45" s="267"/>
      <c r="F45" s="7" t="s">
        <v>27</v>
      </c>
      <c r="G45" s="13">
        <v>90</v>
      </c>
    </row>
    <row r="46" spans="1:7" ht="409.6">
      <c r="A46" s="267"/>
      <c r="B46" s="267"/>
      <c r="C46" s="267"/>
      <c r="D46" s="267"/>
      <c r="E46" s="267"/>
      <c r="F46" s="7" t="s">
        <v>35</v>
      </c>
      <c r="G46" s="15">
        <v>90</v>
      </c>
    </row>
    <row r="47" spans="1:7" ht="409.6">
      <c r="A47" s="267"/>
      <c r="B47" s="267"/>
      <c r="C47" s="267"/>
      <c r="D47" s="267"/>
      <c r="E47" s="267"/>
      <c r="F47" s="7" t="s">
        <v>28</v>
      </c>
      <c r="G47" s="13">
        <v>97.97</v>
      </c>
    </row>
    <row r="48" spans="1:7" ht="66">
      <c r="A48" s="200" t="s">
        <v>1492</v>
      </c>
      <c r="B48" s="200" t="s">
        <v>1493</v>
      </c>
      <c r="C48" s="200" t="s">
        <v>1494</v>
      </c>
      <c r="D48" s="200" t="s">
        <v>64</v>
      </c>
      <c r="E48" s="200" t="s">
        <v>68</v>
      </c>
      <c r="F48" s="77" t="s">
        <v>37</v>
      </c>
      <c r="G48" s="70">
        <f>(G47*100)/G44</f>
        <v>108.85555555555555</v>
      </c>
    </row>
    <row r="49" spans="1:7" ht="409.6">
      <c r="A49" s="267" t="s">
        <v>22</v>
      </c>
      <c r="B49" s="267" t="s">
        <v>23</v>
      </c>
      <c r="C49" s="267" t="s">
        <v>30</v>
      </c>
      <c r="D49" s="267" t="s">
        <v>24</v>
      </c>
      <c r="E49" s="267" t="s">
        <v>25</v>
      </c>
      <c r="F49" s="7" t="s">
        <v>26</v>
      </c>
      <c r="G49" s="13">
        <v>90</v>
      </c>
    </row>
    <row r="50" spans="1:7" ht="409.6">
      <c r="A50" s="267"/>
      <c r="B50" s="267"/>
      <c r="C50" s="267"/>
      <c r="D50" s="267"/>
      <c r="E50" s="267"/>
      <c r="F50" s="7" t="s">
        <v>34</v>
      </c>
      <c r="G50" s="13">
        <v>90</v>
      </c>
    </row>
    <row r="51" spans="1:7" ht="409.6">
      <c r="A51" s="267"/>
      <c r="B51" s="267"/>
      <c r="C51" s="267"/>
      <c r="D51" s="267"/>
      <c r="E51" s="267"/>
      <c r="F51" s="7" t="s">
        <v>27</v>
      </c>
      <c r="G51" s="13">
        <v>90</v>
      </c>
    </row>
    <row r="52" spans="1:7" ht="409.6">
      <c r="A52" s="267"/>
      <c r="B52" s="267"/>
      <c r="C52" s="267"/>
      <c r="D52" s="267"/>
      <c r="E52" s="267"/>
      <c r="F52" s="7" t="s">
        <v>35</v>
      </c>
      <c r="G52" s="15">
        <v>90</v>
      </c>
    </row>
    <row r="53" spans="1:7" ht="409.6">
      <c r="A53" s="267"/>
      <c r="B53" s="267"/>
      <c r="C53" s="267"/>
      <c r="D53" s="267"/>
      <c r="E53" s="267"/>
      <c r="F53" s="7" t="s">
        <v>28</v>
      </c>
      <c r="G53" s="13">
        <v>100</v>
      </c>
    </row>
    <row r="54" spans="1:7" ht="82.5">
      <c r="A54" s="200" t="s">
        <v>1495</v>
      </c>
      <c r="B54" s="200" t="s">
        <v>1496</v>
      </c>
      <c r="C54" s="200" t="s">
        <v>1497</v>
      </c>
      <c r="D54" s="200" t="s">
        <v>64</v>
      </c>
      <c r="E54" s="200" t="s">
        <v>68</v>
      </c>
      <c r="F54" s="77" t="s">
        <v>37</v>
      </c>
      <c r="G54" s="70">
        <f>(G53*100)/G50</f>
        <v>111.11111111111111</v>
      </c>
    </row>
    <row r="55" spans="1:7" ht="409.6">
      <c r="A55" s="303" t="s">
        <v>42</v>
      </c>
      <c r="B55" s="303"/>
      <c r="C55" s="303"/>
      <c r="D55" s="303"/>
      <c r="E55" s="303"/>
      <c r="F55" s="303"/>
      <c r="G55" s="303"/>
    </row>
    <row r="56" spans="1:7" ht="409.6">
      <c r="A56" s="303" t="s">
        <v>20</v>
      </c>
      <c r="B56" s="303"/>
      <c r="C56" s="303"/>
      <c r="D56" s="303"/>
      <c r="E56" s="303"/>
      <c r="F56" s="303" t="s">
        <v>21</v>
      </c>
      <c r="G56" s="303"/>
    </row>
    <row r="57" spans="1:7" ht="409.6">
      <c r="A57" s="267" t="s">
        <v>22</v>
      </c>
      <c r="B57" s="267" t="s">
        <v>23</v>
      </c>
      <c r="C57" s="267" t="s">
        <v>30</v>
      </c>
      <c r="D57" s="267" t="s">
        <v>24</v>
      </c>
      <c r="E57" s="267" t="s">
        <v>25</v>
      </c>
      <c r="F57" s="7" t="s">
        <v>26</v>
      </c>
      <c r="G57" s="11">
        <v>8</v>
      </c>
    </row>
    <row r="58" spans="1:7" ht="409.6">
      <c r="A58" s="267"/>
      <c r="B58" s="267"/>
      <c r="C58" s="267"/>
      <c r="D58" s="267"/>
      <c r="E58" s="267"/>
      <c r="F58" s="7" t="s">
        <v>34</v>
      </c>
      <c r="G58" s="11">
        <v>90</v>
      </c>
    </row>
    <row r="59" spans="1:7" ht="409.6">
      <c r="A59" s="267"/>
      <c r="B59" s="267"/>
      <c r="C59" s="267"/>
      <c r="D59" s="267"/>
      <c r="E59" s="267"/>
      <c r="F59" s="7" t="s">
        <v>27</v>
      </c>
      <c r="G59" s="11">
        <v>90</v>
      </c>
    </row>
    <row r="60" spans="1:7" ht="409.6">
      <c r="A60" s="267"/>
      <c r="B60" s="267"/>
      <c r="C60" s="267"/>
      <c r="D60" s="267"/>
      <c r="E60" s="267"/>
      <c r="F60" s="7" t="s">
        <v>35</v>
      </c>
      <c r="G60" s="196">
        <v>90</v>
      </c>
    </row>
    <row r="61" spans="1:7" ht="409.6">
      <c r="A61" s="267"/>
      <c r="B61" s="267"/>
      <c r="C61" s="267"/>
      <c r="D61" s="267"/>
      <c r="E61" s="267"/>
      <c r="F61" s="7" t="s">
        <v>28</v>
      </c>
      <c r="G61" s="11">
        <v>100</v>
      </c>
    </row>
    <row r="62" spans="1:7" ht="66">
      <c r="A62" s="200" t="s">
        <v>1498</v>
      </c>
      <c r="B62" s="200" t="s">
        <v>1499</v>
      </c>
      <c r="C62" s="200" t="s">
        <v>1500</v>
      </c>
      <c r="D62" s="200" t="s">
        <v>64</v>
      </c>
      <c r="E62" s="200" t="s">
        <v>65</v>
      </c>
      <c r="F62" s="77" t="s">
        <v>37</v>
      </c>
      <c r="G62" s="17">
        <f>(G61*100)/G58</f>
        <v>111.11111111111111</v>
      </c>
    </row>
    <row r="63" spans="1:7" ht="409.6">
      <c r="A63" s="267" t="s">
        <v>22</v>
      </c>
      <c r="B63" s="267" t="s">
        <v>23</v>
      </c>
      <c r="C63" s="267" t="s">
        <v>30</v>
      </c>
      <c r="D63" s="267" t="s">
        <v>24</v>
      </c>
      <c r="E63" s="267" t="s">
        <v>25</v>
      </c>
      <c r="F63" s="7" t="s">
        <v>26</v>
      </c>
      <c r="G63" s="11">
        <v>4</v>
      </c>
    </row>
    <row r="64" spans="1:7" ht="409.6">
      <c r="A64" s="267"/>
      <c r="B64" s="267"/>
      <c r="C64" s="267"/>
      <c r="D64" s="267"/>
      <c r="E64" s="267"/>
      <c r="F64" s="7" t="s">
        <v>34</v>
      </c>
      <c r="G64" s="11">
        <v>4</v>
      </c>
    </row>
    <row r="65" spans="1:7" ht="409.6">
      <c r="A65" s="267"/>
      <c r="B65" s="267"/>
      <c r="C65" s="267"/>
      <c r="D65" s="267"/>
      <c r="E65" s="267"/>
      <c r="F65" s="7" t="s">
        <v>27</v>
      </c>
      <c r="G65" s="11">
        <v>4</v>
      </c>
    </row>
    <row r="66" spans="1:7" ht="409.6">
      <c r="A66" s="267"/>
      <c r="B66" s="267"/>
      <c r="C66" s="267"/>
      <c r="D66" s="267"/>
      <c r="E66" s="267"/>
      <c r="F66" s="7" t="s">
        <v>35</v>
      </c>
      <c r="G66" s="196">
        <v>4</v>
      </c>
    </row>
    <row r="67" spans="1:7" ht="409.6">
      <c r="A67" s="267"/>
      <c r="B67" s="267"/>
      <c r="C67" s="267"/>
      <c r="D67" s="267"/>
      <c r="E67" s="267"/>
      <c r="F67" s="7" t="s">
        <v>28</v>
      </c>
      <c r="G67" s="11">
        <v>2</v>
      </c>
    </row>
    <row r="68" spans="1:7" ht="99">
      <c r="A68" s="200" t="s">
        <v>1501</v>
      </c>
      <c r="B68" s="200" t="s">
        <v>1502</v>
      </c>
      <c r="C68" s="200" t="s">
        <v>1503</v>
      </c>
      <c r="D68" s="200" t="s">
        <v>1504</v>
      </c>
      <c r="E68" s="200" t="s">
        <v>65</v>
      </c>
      <c r="F68" s="77" t="s">
        <v>37</v>
      </c>
      <c r="G68" s="87">
        <f>(G67*100)/G64</f>
        <v>50</v>
      </c>
    </row>
    <row r="69" spans="1:7" ht="409.6">
      <c r="A69" s="267" t="s">
        <v>22</v>
      </c>
      <c r="B69" s="267" t="s">
        <v>23</v>
      </c>
      <c r="C69" s="267" t="s">
        <v>30</v>
      </c>
      <c r="D69" s="267" t="s">
        <v>24</v>
      </c>
      <c r="E69" s="267" t="s">
        <v>25</v>
      </c>
      <c r="F69" s="7" t="s">
        <v>26</v>
      </c>
      <c r="G69" s="11">
        <v>90</v>
      </c>
    </row>
    <row r="70" spans="1:7" ht="409.6">
      <c r="A70" s="267"/>
      <c r="B70" s="267"/>
      <c r="C70" s="267"/>
      <c r="D70" s="267"/>
      <c r="E70" s="267"/>
      <c r="F70" s="7" t="s">
        <v>34</v>
      </c>
      <c r="G70" s="11">
        <v>90</v>
      </c>
    </row>
    <row r="71" spans="1:7" ht="409.6">
      <c r="A71" s="267"/>
      <c r="B71" s="267"/>
      <c r="C71" s="267"/>
      <c r="D71" s="267"/>
      <c r="E71" s="267"/>
      <c r="F71" s="7" t="s">
        <v>27</v>
      </c>
      <c r="G71" s="11">
        <v>90</v>
      </c>
    </row>
    <row r="72" spans="1:7" ht="409.6">
      <c r="A72" s="267"/>
      <c r="B72" s="267"/>
      <c r="C72" s="267"/>
      <c r="D72" s="267"/>
      <c r="E72" s="267"/>
      <c r="F72" s="7" t="s">
        <v>35</v>
      </c>
      <c r="G72" s="196">
        <v>90</v>
      </c>
    </row>
    <row r="73" spans="1:7" ht="409.6">
      <c r="A73" s="267"/>
      <c r="B73" s="267"/>
      <c r="C73" s="267"/>
      <c r="D73" s="267"/>
      <c r="E73" s="267"/>
      <c r="F73" s="7" t="s">
        <v>28</v>
      </c>
      <c r="G73" s="11">
        <v>100</v>
      </c>
    </row>
    <row r="74" spans="1:7" ht="56.25" customHeight="1">
      <c r="A74" s="200" t="s">
        <v>1505</v>
      </c>
      <c r="B74" s="200" t="s">
        <v>1506</v>
      </c>
      <c r="C74" s="200" t="s">
        <v>1507</v>
      </c>
      <c r="D74" s="200" t="s">
        <v>64</v>
      </c>
      <c r="E74" s="200" t="s">
        <v>65</v>
      </c>
      <c r="F74" s="77" t="s">
        <v>37</v>
      </c>
      <c r="G74" s="17">
        <f>(G73*100)/G70</f>
        <v>111.11111111111111</v>
      </c>
    </row>
    <row r="75" spans="1:7" ht="409.6">
      <c r="A75" s="267" t="s">
        <v>22</v>
      </c>
      <c r="B75" s="267" t="s">
        <v>23</v>
      </c>
      <c r="C75" s="267" t="s">
        <v>30</v>
      </c>
      <c r="D75" s="267" t="s">
        <v>24</v>
      </c>
      <c r="E75" s="267" t="s">
        <v>25</v>
      </c>
      <c r="F75" s="7" t="s">
        <v>26</v>
      </c>
      <c r="G75" s="11">
        <v>100</v>
      </c>
    </row>
    <row r="76" spans="1:7" ht="409.6">
      <c r="A76" s="267"/>
      <c r="B76" s="267"/>
      <c r="C76" s="267"/>
      <c r="D76" s="267"/>
      <c r="E76" s="267"/>
      <c r="F76" s="7" t="s">
        <v>34</v>
      </c>
      <c r="G76" s="11">
        <v>90</v>
      </c>
    </row>
    <row r="77" spans="1:7" ht="409.6">
      <c r="A77" s="267"/>
      <c r="B77" s="267"/>
      <c r="C77" s="267"/>
      <c r="D77" s="267"/>
      <c r="E77" s="267"/>
      <c r="F77" s="7" t="s">
        <v>27</v>
      </c>
      <c r="G77" s="11">
        <v>90</v>
      </c>
    </row>
    <row r="78" spans="1:7" ht="409.6">
      <c r="A78" s="267"/>
      <c r="B78" s="267"/>
      <c r="C78" s="267"/>
      <c r="D78" s="267"/>
      <c r="E78" s="267"/>
      <c r="F78" s="7" t="s">
        <v>35</v>
      </c>
      <c r="G78" s="196">
        <v>90</v>
      </c>
    </row>
    <row r="79" spans="1:7" ht="409.6">
      <c r="A79" s="267"/>
      <c r="B79" s="267"/>
      <c r="C79" s="267"/>
      <c r="D79" s="267"/>
      <c r="E79" s="267"/>
      <c r="F79" s="7" t="s">
        <v>28</v>
      </c>
      <c r="G79" s="11">
        <v>0</v>
      </c>
    </row>
    <row r="80" spans="1:7" ht="51">
      <c r="A80" s="54" t="s">
        <v>1508</v>
      </c>
      <c r="B80" s="54" t="s">
        <v>1509</v>
      </c>
      <c r="C80" s="54" t="s">
        <v>1510</v>
      </c>
      <c r="D80" s="228" t="s">
        <v>64</v>
      </c>
      <c r="E80" s="200" t="s">
        <v>65</v>
      </c>
      <c r="F80" s="77" t="s">
        <v>37</v>
      </c>
      <c r="G80" s="87">
        <f>(G79*100)/G76</f>
        <v>0</v>
      </c>
    </row>
    <row r="81" spans="1:7" ht="409.6">
      <c r="A81" s="267" t="s">
        <v>22</v>
      </c>
      <c r="B81" s="267" t="s">
        <v>23</v>
      </c>
      <c r="C81" s="267" t="s">
        <v>30</v>
      </c>
      <c r="D81" s="267" t="s">
        <v>24</v>
      </c>
      <c r="E81" s="267" t="s">
        <v>25</v>
      </c>
      <c r="F81" s="7" t="s">
        <v>26</v>
      </c>
      <c r="G81" s="11">
        <v>90</v>
      </c>
    </row>
    <row r="82" spans="1:7" ht="409.6">
      <c r="A82" s="267"/>
      <c r="B82" s="267"/>
      <c r="C82" s="267"/>
      <c r="D82" s="267"/>
      <c r="E82" s="267"/>
      <c r="F82" s="7" t="s">
        <v>34</v>
      </c>
      <c r="G82" s="11">
        <v>90</v>
      </c>
    </row>
    <row r="83" spans="1:7" ht="409.6">
      <c r="A83" s="267"/>
      <c r="B83" s="267"/>
      <c r="C83" s="267"/>
      <c r="D83" s="267"/>
      <c r="E83" s="267"/>
      <c r="F83" s="7" t="s">
        <v>27</v>
      </c>
      <c r="G83" s="11">
        <v>90</v>
      </c>
    </row>
    <row r="84" spans="1:7" ht="409.6">
      <c r="A84" s="267"/>
      <c r="B84" s="267"/>
      <c r="C84" s="267"/>
      <c r="D84" s="267"/>
      <c r="E84" s="267"/>
      <c r="F84" s="7" t="s">
        <v>35</v>
      </c>
      <c r="G84" s="196">
        <v>90</v>
      </c>
    </row>
    <row r="85" spans="1:7" ht="409.6">
      <c r="A85" s="267"/>
      <c r="B85" s="267"/>
      <c r="C85" s="267"/>
      <c r="D85" s="267"/>
      <c r="E85" s="267"/>
      <c r="F85" s="7" t="s">
        <v>28</v>
      </c>
      <c r="G85" s="11">
        <v>100</v>
      </c>
    </row>
    <row r="86" spans="1:7" ht="82.5">
      <c r="A86" s="200" t="s">
        <v>1511</v>
      </c>
      <c r="B86" s="200" t="s">
        <v>1512</v>
      </c>
      <c r="C86" s="200" t="s">
        <v>1513</v>
      </c>
      <c r="D86" s="200" t="s">
        <v>64</v>
      </c>
      <c r="E86" s="200" t="s">
        <v>65</v>
      </c>
      <c r="F86" s="77" t="s">
        <v>37</v>
      </c>
      <c r="G86" s="17">
        <f>(G85*100)/G82</f>
        <v>111.11111111111111</v>
      </c>
    </row>
    <row r="87" spans="1:7" ht="409.6">
      <c r="A87" s="267" t="s">
        <v>22</v>
      </c>
      <c r="B87" s="267" t="s">
        <v>23</v>
      </c>
      <c r="C87" s="267" t="s">
        <v>30</v>
      </c>
      <c r="D87" s="267" t="s">
        <v>24</v>
      </c>
      <c r="E87" s="267" t="s">
        <v>25</v>
      </c>
      <c r="F87" s="7" t="s">
        <v>26</v>
      </c>
      <c r="G87" s="11">
        <v>90</v>
      </c>
    </row>
    <row r="88" spans="1:7" ht="409.6">
      <c r="A88" s="267"/>
      <c r="B88" s="267"/>
      <c r="C88" s="267"/>
      <c r="D88" s="267"/>
      <c r="E88" s="267"/>
      <c r="F88" s="7" t="s">
        <v>34</v>
      </c>
      <c r="G88" s="11">
        <v>90</v>
      </c>
    </row>
    <row r="89" spans="1:7" ht="409.6">
      <c r="A89" s="267"/>
      <c r="B89" s="267"/>
      <c r="C89" s="267"/>
      <c r="D89" s="267"/>
      <c r="E89" s="267"/>
      <c r="F89" s="7" t="s">
        <v>27</v>
      </c>
      <c r="G89" s="11">
        <v>90</v>
      </c>
    </row>
    <row r="90" spans="1:7" ht="409.6">
      <c r="A90" s="267"/>
      <c r="B90" s="267"/>
      <c r="C90" s="267"/>
      <c r="D90" s="267"/>
      <c r="E90" s="267"/>
      <c r="F90" s="7" t="s">
        <v>35</v>
      </c>
      <c r="G90" s="196">
        <v>90</v>
      </c>
    </row>
    <row r="91" spans="1:7" ht="409.6">
      <c r="A91" s="267"/>
      <c r="B91" s="267"/>
      <c r="C91" s="267"/>
      <c r="D91" s="267"/>
      <c r="E91" s="267"/>
      <c r="F91" s="7" t="s">
        <v>28</v>
      </c>
      <c r="G91" s="11">
        <v>100</v>
      </c>
    </row>
    <row r="92" spans="1:7" ht="66">
      <c r="A92" s="200" t="s">
        <v>1514</v>
      </c>
      <c r="B92" s="200" t="s">
        <v>1515</v>
      </c>
      <c r="C92" s="200" t="s">
        <v>1516</v>
      </c>
      <c r="D92" s="200" t="s">
        <v>64</v>
      </c>
      <c r="E92" s="200" t="s">
        <v>207</v>
      </c>
      <c r="F92" s="77" t="s">
        <v>37</v>
      </c>
      <c r="G92" s="17">
        <f>(G91*100)/G88</f>
        <v>111.11111111111111</v>
      </c>
    </row>
    <row r="93" spans="1:7" ht="409.6">
      <c r="A93" s="267" t="s">
        <v>22</v>
      </c>
      <c r="B93" s="267" t="s">
        <v>23</v>
      </c>
      <c r="C93" s="267" t="s">
        <v>30</v>
      </c>
      <c r="D93" s="267" t="s">
        <v>24</v>
      </c>
      <c r="E93" s="267" t="s">
        <v>25</v>
      </c>
      <c r="F93" s="7" t="s">
        <v>26</v>
      </c>
      <c r="G93" s="11">
        <v>32</v>
      </c>
    </row>
    <row r="94" spans="1:7" ht="409.6">
      <c r="A94" s="267"/>
      <c r="B94" s="267"/>
      <c r="C94" s="267"/>
      <c r="D94" s="267"/>
      <c r="E94" s="267"/>
      <c r="F94" s="7" t="s">
        <v>34</v>
      </c>
      <c r="G94" s="11">
        <v>8</v>
      </c>
    </row>
    <row r="95" spans="1:7" ht="409.6">
      <c r="A95" s="267"/>
      <c r="B95" s="267"/>
      <c r="C95" s="267"/>
      <c r="D95" s="267"/>
      <c r="E95" s="267"/>
      <c r="F95" s="7" t="s">
        <v>27</v>
      </c>
      <c r="G95" s="11">
        <v>8</v>
      </c>
    </row>
    <row r="96" spans="1:7" ht="409.6">
      <c r="A96" s="267"/>
      <c r="B96" s="267"/>
      <c r="C96" s="267"/>
      <c r="D96" s="267"/>
      <c r="E96" s="267"/>
      <c r="F96" s="7" t="s">
        <v>35</v>
      </c>
      <c r="G96" s="196">
        <v>8</v>
      </c>
    </row>
    <row r="97" spans="1:7" ht="409.6">
      <c r="A97" s="267"/>
      <c r="B97" s="267"/>
      <c r="C97" s="267"/>
      <c r="D97" s="267"/>
      <c r="E97" s="267"/>
      <c r="F97" s="7" t="s">
        <v>28</v>
      </c>
      <c r="G97" s="11">
        <v>8</v>
      </c>
    </row>
    <row r="98" spans="1:7" ht="49.5">
      <c r="A98" s="203" t="s">
        <v>1517</v>
      </c>
      <c r="B98" s="203" t="s">
        <v>1518</v>
      </c>
      <c r="C98" s="203" t="s">
        <v>1519</v>
      </c>
      <c r="D98" s="203" t="s">
        <v>1504</v>
      </c>
      <c r="E98" s="203" t="s">
        <v>65</v>
      </c>
      <c r="F98" s="77" t="s">
        <v>37</v>
      </c>
      <c r="G98" s="87">
        <f>(G97*100)/G94</f>
        <v>100</v>
      </c>
    </row>
    <row r="99" spans="1:7" ht="409.6">
      <c r="A99" s="267" t="s">
        <v>22</v>
      </c>
      <c r="B99" s="267" t="s">
        <v>23</v>
      </c>
      <c r="C99" s="267" t="s">
        <v>30</v>
      </c>
      <c r="D99" s="267" t="s">
        <v>24</v>
      </c>
      <c r="E99" s="267" t="s">
        <v>25</v>
      </c>
      <c r="F99" s="7" t="s">
        <v>26</v>
      </c>
      <c r="G99" s="11">
        <v>12</v>
      </c>
    </row>
    <row r="100" spans="1:7" ht="409.6">
      <c r="A100" s="267"/>
      <c r="B100" s="267"/>
      <c r="C100" s="267"/>
      <c r="D100" s="267"/>
      <c r="E100" s="267"/>
      <c r="F100" s="7" t="s">
        <v>34</v>
      </c>
      <c r="G100" s="11">
        <v>90</v>
      </c>
    </row>
    <row r="101" spans="1:7" ht="409.6">
      <c r="A101" s="267"/>
      <c r="B101" s="267"/>
      <c r="C101" s="267"/>
      <c r="D101" s="267"/>
      <c r="E101" s="267"/>
      <c r="F101" s="7" t="s">
        <v>27</v>
      </c>
      <c r="G101" s="11">
        <v>90</v>
      </c>
    </row>
    <row r="102" spans="1:7" ht="409.6">
      <c r="A102" s="267"/>
      <c r="B102" s="267"/>
      <c r="C102" s="267"/>
      <c r="D102" s="267"/>
      <c r="E102" s="267"/>
      <c r="F102" s="7" t="s">
        <v>35</v>
      </c>
      <c r="G102" s="196">
        <v>90</v>
      </c>
    </row>
    <row r="103" spans="1:7" ht="409.6">
      <c r="A103" s="267"/>
      <c r="B103" s="267"/>
      <c r="C103" s="267"/>
      <c r="D103" s="267"/>
      <c r="E103" s="267"/>
      <c r="F103" s="7" t="s">
        <v>28</v>
      </c>
      <c r="G103" s="11">
        <v>100</v>
      </c>
    </row>
    <row r="104" spans="1:7" ht="99">
      <c r="A104" s="200" t="s">
        <v>1520</v>
      </c>
      <c r="B104" s="200" t="s">
        <v>1521</v>
      </c>
      <c r="C104" s="200" t="s">
        <v>1522</v>
      </c>
      <c r="D104" s="200" t="s">
        <v>64</v>
      </c>
      <c r="E104" s="200" t="s">
        <v>65</v>
      </c>
      <c r="F104" s="77" t="s">
        <v>37</v>
      </c>
      <c r="G104" s="17">
        <f>(G103*100)/G100</f>
        <v>111.11111111111111</v>
      </c>
    </row>
    <row r="105" spans="1:7" ht="409.6">
      <c r="A105" s="267" t="s">
        <v>22</v>
      </c>
      <c r="B105" s="267" t="s">
        <v>23</v>
      </c>
      <c r="C105" s="267" t="s">
        <v>30</v>
      </c>
      <c r="D105" s="267" t="s">
        <v>24</v>
      </c>
      <c r="E105" s="267" t="s">
        <v>25</v>
      </c>
      <c r="F105" s="7" t="s">
        <v>26</v>
      </c>
      <c r="G105" s="11">
        <v>90</v>
      </c>
    </row>
    <row r="106" spans="1:7" ht="409.6">
      <c r="A106" s="267"/>
      <c r="B106" s="267"/>
      <c r="C106" s="267"/>
      <c r="D106" s="267"/>
      <c r="E106" s="267"/>
      <c r="F106" s="7" t="s">
        <v>34</v>
      </c>
      <c r="G106" s="11">
        <v>90</v>
      </c>
    </row>
    <row r="107" spans="1:7" ht="409.6">
      <c r="A107" s="267"/>
      <c r="B107" s="267"/>
      <c r="C107" s="267"/>
      <c r="D107" s="267"/>
      <c r="E107" s="267"/>
      <c r="F107" s="7" t="s">
        <v>27</v>
      </c>
      <c r="G107" s="11">
        <v>90</v>
      </c>
    </row>
    <row r="108" spans="1:7" ht="409.6">
      <c r="A108" s="267"/>
      <c r="B108" s="267"/>
      <c r="C108" s="267"/>
      <c r="D108" s="267"/>
      <c r="E108" s="267"/>
      <c r="F108" s="7" t="s">
        <v>35</v>
      </c>
      <c r="G108" s="196">
        <v>90</v>
      </c>
    </row>
    <row r="109" spans="1:7" ht="409.6">
      <c r="A109" s="267"/>
      <c r="B109" s="267"/>
      <c r="C109" s="267"/>
      <c r="D109" s="267"/>
      <c r="E109" s="267"/>
      <c r="F109" s="7" t="s">
        <v>28</v>
      </c>
      <c r="G109" s="11">
        <v>100</v>
      </c>
    </row>
    <row r="110" spans="1:7" ht="115.5">
      <c r="A110" s="200" t="s">
        <v>1523</v>
      </c>
      <c r="B110" s="200" t="s">
        <v>1524</v>
      </c>
      <c r="C110" s="200" t="s">
        <v>1525</v>
      </c>
      <c r="D110" s="200" t="s">
        <v>64</v>
      </c>
      <c r="E110" s="200" t="s">
        <v>65</v>
      </c>
      <c r="F110" s="77" t="s">
        <v>37</v>
      </c>
      <c r="G110" s="17">
        <f>(G109*100)/G106</f>
        <v>111.11111111111111</v>
      </c>
    </row>
    <row r="111" spans="1:7" ht="409.6">
      <c r="A111" s="267" t="s">
        <v>22</v>
      </c>
      <c r="B111" s="267" t="s">
        <v>23</v>
      </c>
      <c r="C111" s="267" t="s">
        <v>30</v>
      </c>
      <c r="D111" s="267" t="s">
        <v>24</v>
      </c>
      <c r="E111" s="267" t="s">
        <v>25</v>
      </c>
      <c r="F111" s="7" t="s">
        <v>26</v>
      </c>
      <c r="G111" s="11">
        <v>90</v>
      </c>
    </row>
    <row r="112" spans="1:7" ht="409.6">
      <c r="A112" s="267"/>
      <c r="B112" s="267"/>
      <c r="C112" s="267"/>
      <c r="D112" s="267"/>
      <c r="E112" s="267"/>
      <c r="F112" s="7" t="s">
        <v>34</v>
      </c>
      <c r="G112" s="11">
        <v>90</v>
      </c>
    </row>
    <row r="113" spans="1:7" ht="409.6">
      <c r="A113" s="267"/>
      <c r="B113" s="267"/>
      <c r="C113" s="267"/>
      <c r="D113" s="267"/>
      <c r="E113" s="267"/>
      <c r="F113" s="7" t="s">
        <v>27</v>
      </c>
      <c r="G113" s="11">
        <v>90</v>
      </c>
    </row>
    <row r="114" spans="1:7" ht="409.6">
      <c r="A114" s="267"/>
      <c r="B114" s="267"/>
      <c r="C114" s="267"/>
      <c r="D114" s="267"/>
      <c r="E114" s="267"/>
      <c r="F114" s="7" t="s">
        <v>35</v>
      </c>
      <c r="G114" s="196">
        <v>90</v>
      </c>
    </row>
    <row r="115" spans="1:7" ht="409.6">
      <c r="A115" s="267"/>
      <c r="B115" s="267"/>
      <c r="C115" s="267"/>
      <c r="D115" s="267"/>
      <c r="E115" s="267"/>
      <c r="F115" s="7" t="s">
        <v>28</v>
      </c>
      <c r="G115" s="11">
        <v>100</v>
      </c>
    </row>
    <row r="116" spans="1:7" ht="66">
      <c r="A116" s="200" t="s">
        <v>1526</v>
      </c>
      <c r="B116" s="200" t="s">
        <v>1527</v>
      </c>
      <c r="C116" s="200" t="s">
        <v>1528</v>
      </c>
      <c r="D116" s="200" t="s">
        <v>64</v>
      </c>
      <c r="E116" s="200" t="s">
        <v>65</v>
      </c>
      <c r="F116" s="77" t="s">
        <v>37</v>
      </c>
      <c r="G116" s="17">
        <f>(G115*100)/G112</f>
        <v>111.11111111111111</v>
      </c>
    </row>
    <row r="117" spans="1:7" ht="409.6">
      <c r="A117" s="267" t="s">
        <v>22</v>
      </c>
      <c r="B117" s="267" t="s">
        <v>23</v>
      </c>
      <c r="C117" s="267" t="s">
        <v>30</v>
      </c>
      <c r="D117" s="267" t="s">
        <v>24</v>
      </c>
      <c r="E117" s="267" t="s">
        <v>25</v>
      </c>
      <c r="F117" s="7" t="s">
        <v>26</v>
      </c>
      <c r="G117" s="11">
        <v>32</v>
      </c>
    </row>
    <row r="118" spans="1:7" ht="409.6">
      <c r="A118" s="267"/>
      <c r="B118" s="267"/>
      <c r="C118" s="267"/>
      <c r="D118" s="267"/>
      <c r="E118" s="267"/>
      <c r="F118" s="7" t="s">
        <v>34</v>
      </c>
      <c r="G118" s="11">
        <v>90</v>
      </c>
    </row>
    <row r="119" spans="1:7" ht="409.6">
      <c r="A119" s="267"/>
      <c r="B119" s="267"/>
      <c r="C119" s="267"/>
      <c r="D119" s="267"/>
      <c r="E119" s="267"/>
      <c r="F119" s="7" t="s">
        <v>27</v>
      </c>
      <c r="G119" s="11">
        <v>90</v>
      </c>
    </row>
    <row r="120" spans="1:7" ht="409.6">
      <c r="A120" s="267"/>
      <c r="B120" s="267"/>
      <c r="C120" s="267"/>
      <c r="D120" s="267"/>
      <c r="E120" s="267"/>
      <c r="F120" s="7" t="s">
        <v>35</v>
      </c>
      <c r="G120" s="196">
        <v>90</v>
      </c>
    </row>
    <row r="121" spans="1:7" ht="409.6">
      <c r="A121" s="267"/>
      <c r="B121" s="267"/>
      <c r="C121" s="267"/>
      <c r="D121" s="267"/>
      <c r="E121" s="267"/>
      <c r="F121" s="7" t="s">
        <v>28</v>
      </c>
      <c r="G121" s="11">
        <v>0</v>
      </c>
    </row>
    <row r="122" spans="1:7" ht="66">
      <c r="A122" s="203" t="s">
        <v>1529</v>
      </c>
      <c r="B122" s="203" t="s">
        <v>1530</v>
      </c>
      <c r="C122" s="203" t="s">
        <v>1531</v>
      </c>
      <c r="D122" s="203" t="s">
        <v>64</v>
      </c>
      <c r="E122" s="203" t="s">
        <v>65</v>
      </c>
      <c r="F122" s="77" t="s">
        <v>37</v>
      </c>
      <c r="G122" s="87">
        <f>(G121*100)/G118</f>
        <v>0</v>
      </c>
    </row>
    <row r="123" spans="1:7" ht="409.6">
      <c r="A123" s="260" t="s">
        <v>29</v>
      </c>
      <c r="B123" s="260"/>
      <c r="C123" s="260"/>
      <c r="D123" s="260"/>
      <c r="E123" s="260"/>
      <c r="F123" s="260"/>
      <c r="G123" s="260"/>
    </row>
    <row r="124" spans="1:7" ht="409.6">
      <c r="A124" s="295" t="s">
        <v>1360</v>
      </c>
      <c r="B124" s="295"/>
      <c r="C124" s="295"/>
      <c r="D124" s="295"/>
      <c r="E124" s="295"/>
      <c r="F124" s="295"/>
      <c r="G124" s="295"/>
    </row>
    <row r="125" spans="1:7" ht="47.25" customHeight="1">
      <c r="A125" s="8" t="s">
        <v>51</v>
      </c>
      <c r="B125" s="262" t="s">
        <v>1730</v>
      </c>
      <c r="C125" s="262"/>
      <c r="D125" s="262"/>
      <c r="E125" s="262"/>
      <c r="F125" s="262"/>
      <c r="G125" s="262"/>
    </row>
    <row r="126" spans="1:7" ht="409.6">
      <c r="A126" s="295" t="s">
        <v>1489</v>
      </c>
      <c r="B126" s="295"/>
      <c r="C126" s="295"/>
      <c r="D126" s="295"/>
      <c r="E126" s="295"/>
      <c r="F126" s="295"/>
      <c r="G126" s="295"/>
    </row>
    <row r="127" spans="1:7" ht="409.6">
      <c r="A127" s="8" t="s">
        <v>51</v>
      </c>
      <c r="B127" s="324"/>
      <c r="C127" s="324"/>
      <c r="D127" s="324"/>
      <c r="E127" s="324"/>
      <c r="F127" s="324"/>
      <c r="G127" s="324"/>
    </row>
    <row r="128" spans="1:7" ht="409.6">
      <c r="A128" s="295" t="s">
        <v>1492</v>
      </c>
      <c r="B128" s="295"/>
      <c r="C128" s="295"/>
      <c r="D128" s="295"/>
      <c r="E128" s="295"/>
      <c r="F128" s="295"/>
      <c r="G128" s="295"/>
    </row>
    <row r="129" spans="1:7" ht="409.6">
      <c r="A129" s="8" t="s">
        <v>51</v>
      </c>
      <c r="B129" s="324"/>
      <c r="C129" s="324"/>
      <c r="D129" s="324"/>
      <c r="E129" s="324"/>
      <c r="F129" s="324"/>
      <c r="G129" s="324"/>
    </row>
    <row r="130" spans="1:7" ht="409.6">
      <c r="A130" s="295" t="s">
        <v>1495</v>
      </c>
      <c r="B130" s="295"/>
      <c r="C130" s="295"/>
      <c r="D130" s="295"/>
      <c r="E130" s="295"/>
      <c r="F130" s="295"/>
      <c r="G130" s="295"/>
    </row>
    <row r="131" spans="1:7" ht="409.6">
      <c r="A131" s="8" t="s">
        <v>51</v>
      </c>
      <c r="B131" s="324"/>
      <c r="C131" s="324"/>
      <c r="D131" s="324"/>
      <c r="E131" s="324"/>
      <c r="F131" s="324"/>
      <c r="G131" s="324"/>
    </row>
    <row r="132" spans="1:7" ht="409.6">
      <c r="A132" s="295" t="s">
        <v>1498</v>
      </c>
      <c r="B132" s="295"/>
      <c r="C132" s="295"/>
      <c r="D132" s="295"/>
      <c r="E132" s="295"/>
      <c r="F132" s="295"/>
      <c r="G132" s="295"/>
    </row>
    <row r="133" spans="1:7" ht="409.6">
      <c r="A133" s="8" t="s">
        <v>51</v>
      </c>
      <c r="B133" s="324"/>
      <c r="C133" s="324"/>
      <c r="D133" s="324"/>
      <c r="E133" s="324"/>
      <c r="F133" s="324"/>
      <c r="G133" s="324"/>
    </row>
    <row r="134" spans="1:7" ht="409.6">
      <c r="A134" s="295" t="s">
        <v>1501</v>
      </c>
      <c r="B134" s="295"/>
      <c r="C134" s="295"/>
      <c r="D134" s="295"/>
      <c r="E134" s="295"/>
      <c r="F134" s="295"/>
      <c r="G134" s="295"/>
    </row>
    <row r="135" spans="1:7" ht="409.6">
      <c r="A135" s="8" t="s">
        <v>51</v>
      </c>
      <c r="B135" s="324" t="s">
        <v>1532</v>
      </c>
      <c r="C135" s="324"/>
      <c r="D135" s="324"/>
      <c r="E135" s="324"/>
      <c r="F135" s="324"/>
      <c r="G135" s="324"/>
    </row>
    <row r="136" spans="1:7" ht="409.6">
      <c r="A136" s="295" t="s">
        <v>1505</v>
      </c>
      <c r="B136" s="295"/>
      <c r="C136" s="295"/>
      <c r="D136" s="295"/>
      <c r="E136" s="295"/>
      <c r="F136" s="295"/>
      <c r="G136" s="295"/>
    </row>
    <row r="137" spans="1:7" ht="409.6">
      <c r="A137" s="8" t="s">
        <v>51</v>
      </c>
      <c r="B137" s="324"/>
      <c r="C137" s="324"/>
      <c r="D137" s="324"/>
      <c r="E137" s="324"/>
      <c r="F137" s="324"/>
      <c r="G137" s="324"/>
    </row>
    <row r="138" spans="1:7" ht="409.6">
      <c r="A138" s="295" t="s">
        <v>1508</v>
      </c>
      <c r="B138" s="295"/>
      <c r="C138" s="295"/>
      <c r="D138" s="295"/>
      <c r="E138" s="295"/>
      <c r="F138" s="295"/>
      <c r="G138" s="295"/>
    </row>
    <row r="139" spans="1:7" ht="409.6">
      <c r="A139" s="8" t="s">
        <v>51</v>
      </c>
      <c r="B139" s="324" t="s">
        <v>1533</v>
      </c>
      <c r="C139" s="324"/>
      <c r="D139" s="324"/>
      <c r="E139" s="324"/>
      <c r="F139" s="324"/>
      <c r="G139" s="324"/>
    </row>
    <row r="140" spans="1:7" ht="409.6">
      <c r="A140" s="295" t="s">
        <v>1511</v>
      </c>
      <c r="B140" s="295"/>
      <c r="C140" s="295"/>
      <c r="D140" s="295"/>
      <c r="E140" s="295"/>
      <c r="F140" s="295"/>
      <c r="G140" s="295"/>
    </row>
    <row r="141" spans="1:7" ht="409.6">
      <c r="A141" s="8" t="s">
        <v>51</v>
      </c>
      <c r="B141" s="324"/>
      <c r="C141" s="324"/>
      <c r="D141" s="324"/>
      <c r="E141" s="324"/>
      <c r="F141" s="324"/>
      <c r="G141" s="324"/>
    </row>
    <row r="142" spans="1:7" ht="409.6">
      <c r="A142" s="295" t="s">
        <v>1514</v>
      </c>
      <c r="B142" s="295"/>
      <c r="C142" s="295"/>
      <c r="D142" s="295"/>
      <c r="E142" s="295"/>
      <c r="F142" s="295"/>
      <c r="G142" s="295"/>
    </row>
    <row r="143" spans="1:7" ht="409.6">
      <c r="A143" s="8" t="s">
        <v>51</v>
      </c>
      <c r="B143" s="324"/>
      <c r="C143" s="324"/>
      <c r="D143" s="324"/>
      <c r="E143" s="324"/>
      <c r="F143" s="324"/>
      <c r="G143" s="324"/>
    </row>
    <row r="144" spans="1:7" ht="409.6">
      <c r="A144" s="295" t="s">
        <v>1534</v>
      </c>
      <c r="B144" s="295"/>
      <c r="C144" s="295"/>
      <c r="D144" s="295"/>
      <c r="E144" s="295"/>
      <c r="F144" s="295"/>
      <c r="G144" s="295"/>
    </row>
    <row r="145" spans="1:7" ht="409.6">
      <c r="A145" s="8" t="s">
        <v>51</v>
      </c>
      <c r="B145" s="324" t="s">
        <v>1727</v>
      </c>
      <c r="C145" s="324"/>
      <c r="D145" s="324"/>
      <c r="E145" s="324"/>
      <c r="F145" s="324"/>
      <c r="G145" s="324"/>
    </row>
    <row r="146" spans="1:7" ht="409.6">
      <c r="A146" s="295" t="s">
        <v>1520</v>
      </c>
      <c r="B146" s="295"/>
      <c r="C146" s="295"/>
      <c r="D146" s="295"/>
      <c r="E146" s="295"/>
      <c r="F146" s="295"/>
      <c r="G146" s="295"/>
    </row>
    <row r="147" spans="1:7" ht="409.6">
      <c r="A147" s="8" t="s">
        <v>51</v>
      </c>
      <c r="B147" s="324"/>
      <c r="C147" s="324"/>
      <c r="D147" s="324"/>
      <c r="E147" s="324"/>
      <c r="F147" s="324"/>
      <c r="G147" s="324"/>
    </row>
    <row r="148" spans="1:7" ht="409.6">
      <c r="A148" s="295" t="s">
        <v>1523</v>
      </c>
      <c r="B148" s="295"/>
      <c r="C148" s="295"/>
      <c r="D148" s="295"/>
      <c r="E148" s="295"/>
      <c r="F148" s="295"/>
      <c r="G148" s="295"/>
    </row>
    <row r="149" spans="1:7" ht="409.6">
      <c r="A149" s="8" t="s">
        <v>51</v>
      </c>
      <c r="B149" s="324"/>
      <c r="C149" s="324"/>
      <c r="D149" s="324"/>
      <c r="E149" s="324"/>
      <c r="F149" s="324"/>
      <c r="G149" s="324"/>
    </row>
    <row r="150" spans="1:7" ht="409.6">
      <c r="A150" s="295" t="s">
        <v>1526</v>
      </c>
      <c r="B150" s="295"/>
      <c r="C150" s="295"/>
      <c r="D150" s="295"/>
      <c r="E150" s="295"/>
      <c r="F150" s="295"/>
      <c r="G150" s="295"/>
    </row>
    <row r="151" spans="1:7" ht="409.6">
      <c r="A151" s="8" t="s">
        <v>51</v>
      </c>
      <c r="B151" s="324"/>
      <c r="C151" s="324"/>
      <c r="D151" s="324"/>
      <c r="E151" s="324"/>
      <c r="F151" s="324"/>
      <c r="G151" s="324"/>
    </row>
    <row r="152" spans="1:7" ht="409.6">
      <c r="A152" s="295" t="s">
        <v>1529</v>
      </c>
      <c r="B152" s="295"/>
      <c r="C152" s="295"/>
      <c r="D152" s="295"/>
      <c r="E152" s="295"/>
      <c r="F152" s="295"/>
      <c r="G152" s="295"/>
    </row>
    <row r="153" spans="1:7" ht="409.6">
      <c r="A153" s="8" t="s">
        <v>51</v>
      </c>
      <c r="B153" s="324" t="s">
        <v>1535</v>
      </c>
      <c r="C153" s="324"/>
      <c r="D153" s="324"/>
      <c r="E153" s="324"/>
      <c r="F153" s="324"/>
      <c r="G153" s="324"/>
    </row>
    <row r="154" spans="1:7" ht="409.6">
      <c r="A154" s="294"/>
      <c r="B154" s="294"/>
      <c r="C154" s="294"/>
      <c r="D154" s="294"/>
      <c r="E154" s="294"/>
      <c r="F154" s="294"/>
      <c r="G154" s="294"/>
    </row>
    <row r="155" spans="1:7" ht="409.6">
      <c r="A155" s="260" t="s">
        <v>36</v>
      </c>
      <c r="B155" s="260"/>
      <c r="C155" s="260"/>
      <c r="D155" s="260"/>
      <c r="E155" s="260"/>
      <c r="F155" s="260"/>
      <c r="G155" s="260"/>
    </row>
    <row r="156" spans="1:7" ht="409.6">
      <c r="A156" s="295" t="s">
        <v>1498</v>
      </c>
      <c r="B156" s="295"/>
      <c r="C156" s="295"/>
      <c r="D156" s="295"/>
      <c r="E156" s="295"/>
      <c r="F156" s="295"/>
      <c r="G156" s="295"/>
    </row>
    <row r="157" spans="1:7" ht="33">
      <c r="A157" s="9" t="s">
        <v>31</v>
      </c>
      <c r="B157" s="296" t="s">
        <v>1536</v>
      </c>
      <c r="C157" s="296"/>
      <c r="D157" s="296"/>
      <c r="E157" s="296"/>
      <c r="F157" s="296"/>
      <c r="G157" s="296"/>
    </row>
    <row r="158" spans="1:7" ht="409.6">
      <c r="A158" s="9" t="s">
        <v>32</v>
      </c>
      <c r="B158" s="296" t="s">
        <v>70</v>
      </c>
      <c r="C158" s="296"/>
      <c r="D158" s="296"/>
      <c r="E158" s="296"/>
      <c r="F158" s="296"/>
      <c r="G158" s="296"/>
    </row>
    <row r="159" spans="1:7" ht="409.6">
      <c r="A159" s="9" t="s">
        <v>33</v>
      </c>
      <c r="B159" s="297" t="s">
        <v>70</v>
      </c>
      <c r="C159" s="297"/>
      <c r="D159" s="297"/>
      <c r="E159" s="297"/>
      <c r="F159" s="297"/>
      <c r="G159" s="297"/>
    </row>
    <row r="160" spans="1:7" ht="409.6">
      <c r="A160" s="295" t="s">
        <v>1501</v>
      </c>
      <c r="B160" s="295"/>
      <c r="C160" s="295"/>
      <c r="D160" s="295"/>
      <c r="E160" s="295"/>
      <c r="F160" s="295"/>
      <c r="G160" s="295"/>
    </row>
    <row r="161" spans="1:7" ht="33">
      <c r="A161" s="9" t="s">
        <v>31</v>
      </c>
      <c r="B161" s="296" t="s">
        <v>70</v>
      </c>
      <c r="C161" s="296"/>
      <c r="D161" s="296"/>
      <c r="E161" s="296"/>
      <c r="F161" s="296"/>
      <c r="G161" s="296"/>
    </row>
    <row r="162" spans="1:7" ht="409.6">
      <c r="A162" s="9" t="s">
        <v>32</v>
      </c>
      <c r="B162" s="296" t="s">
        <v>1537</v>
      </c>
      <c r="C162" s="296"/>
      <c r="D162" s="296"/>
      <c r="E162" s="296"/>
      <c r="F162" s="296"/>
      <c r="G162" s="296"/>
    </row>
    <row r="163" spans="1:7" ht="409.6">
      <c r="A163" s="9" t="s">
        <v>33</v>
      </c>
      <c r="B163" s="297" t="s">
        <v>70</v>
      </c>
      <c r="C163" s="297"/>
      <c r="D163" s="297"/>
      <c r="E163" s="297"/>
      <c r="F163" s="297"/>
      <c r="G163" s="297"/>
    </row>
    <row r="164" spans="1:7" ht="409.6">
      <c r="A164" s="295" t="s">
        <v>1508</v>
      </c>
      <c r="B164" s="295"/>
      <c r="C164" s="295"/>
      <c r="D164" s="295"/>
      <c r="E164" s="295"/>
      <c r="F164" s="295"/>
      <c r="G164" s="295"/>
    </row>
    <row r="165" spans="1:7" ht="33">
      <c r="A165" s="9" t="s">
        <v>31</v>
      </c>
      <c r="B165" s="296" t="s">
        <v>1536</v>
      </c>
      <c r="C165" s="296"/>
      <c r="D165" s="296"/>
      <c r="E165" s="296"/>
      <c r="F165" s="296"/>
      <c r="G165" s="296"/>
    </row>
    <row r="166" spans="1:7" ht="409.6">
      <c r="A166" s="9" t="s">
        <v>32</v>
      </c>
      <c r="B166" s="296" t="s">
        <v>1538</v>
      </c>
      <c r="C166" s="296"/>
      <c r="D166" s="296"/>
      <c r="E166" s="296"/>
      <c r="F166" s="296"/>
      <c r="G166" s="296"/>
    </row>
    <row r="167" spans="1:7" ht="409.6">
      <c r="A167" s="9" t="s">
        <v>33</v>
      </c>
      <c r="B167" s="297" t="s">
        <v>70</v>
      </c>
      <c r="C167" s="297"/>
      <c r="D167" s="297"/>
      <c r="E167" s="297"/>
      <c r="F167" s="297"/>
      <c r="G167" s="297"/>
    </row>
    <row r="168" spans="1:7" ht="409.6">
      <c r="A168" s="295" t="s">
        <v>1511</v>
      </c>
      <c r="B168" s="295"/>
      <c r="C168" s="295"/>
      <c r="D168" s="295"/>
      <c r="E168" s="295"/>
      <c r="F168" s="295"/>
      <c r="G168" s="295"/>
    </row>
    <row r="169" spans="1:7" ht="33">
      <c r="A169" s="9" t="s">
        <v>31</v>
      </c>
      <c r="B169" s="296" t="s">
        <v>70</v>
      </c>
      <c r="C169" s="296"/>
      <c r="D169" s="296"/>
      <c r="E169" s="296"/>
      <c r="F169" s="296"/>
      <c r="G169" s="296"/>
    </row>
    <row r="170" spans="1:7" ht="409.6">
      <c r="A170" s="9" t="s">
        <v>32</v>
      </c>
      <c r="B170" s="296" t="s">
        <v>1539</v>
      </c>
      <c r="C170" s="296"/>
      <c r="D170" s="296"/>
      <c r="E170" s="296"/>
      <c r="F170" s="296"/>
      <c r="G170" s="296"/>
    </row>
    <row r="171" spans="1:7" ht="409.6">
      <c r="A171" s="9" t="s">
        <v>33</v>
      </c>
      <c r="B171" s="297" t="s">
        <v>70</v>
      </c>
      <c r="C171" s="297"/>
      <c r="D171" s="297"/>
      <c r="E171" s="297"/>
      <c r="F171" s="297"/>
      <c r="G171" s="297"/>
    </row>
    <row r="172" spans="1:7" ht="409.6">
      <c r="A172" s="295" t="s">
        <v>1517</v>
      </c>
      <c r="B172" s="295"/>
      <c r="C172" s="295"/>
      <c r="D172" s="295"/>
      <c r="E172" s="295"/>
      <c r="F172" s="295"/>
      <c r="G172" s="295"/>
    </row>
    <row r="173" spans="1:7" ht="33">
      <c r="A173" s="9" t="s">
        <v>31</v>
      </c>
      <c r="B173" s="296" t="s">
        <v>1536</v>
      </c>
      <c r="C173" s="296"/>
      <c r="D173" s="296"/>
      <c r="E173" s="296"/>
      <c r="F173" s="296"/>
      <c r="G173" s="296"/>
    </row>
    <row r="174" spans="1:7" ht="409.6">
      <c r="A174" s="9" t="s">
        <v>32</v>
      </c>
      <c r="B174" s="296" t="s">
        <v>70</v>
      </c>
      <c r="C174" s="296"/>
      <c r="D174" s="296"/>
      <c r="E174" s="296"/>
      <c r="F174" s="296"/>
      <c r="G174" s="296"/>
    </row>
    <row r="175" spans="1:7" ht="409.6">
      <c r="A175" s="9" t="s">
        <v>33</v>
      </c>
      <c r="B175" s="297" t="s">
        <v>70</v>
      </c>
      <c r="C175" s="297"/>
      <c r="D175" s="297"/>
      <c r="E175" s="297"/>
      <c r="F175" s="297"/>
      <c r="G175" s="297"/>
    </row>
    <row r="176" spans="1:7" ht="409.6">
      <c r="A176" s="295" t="s">
        <v>1520</v>
      </c>
      <c r="B176" s="295"/>
      <c r="C176" s="295"/>
      <c r="D176" s="295"/>
      <c r="E176" s="295"/>
      <c r="F176" s="295"/>
      <c r="G176" s="295"/>
    </row>
    <row r="177" spans="1:8" ht="33">
      <c r="A177" s="9" t="s">
        <v>31</v>
      </c>
      <c r="B177" s="296" t="s">
        <v>1536</v>
      </c>
      <c r="C177" s="296"/>
      <c r="D177" s="296"/>
      <c r="E177" s="296"/>
      <c r="F177" s="296"/>
      <c r="G177" s="296"/>
    </row>
    <row r="178" spans="1:8" ht="409.6">
      <c r="A178" s="9" t="s">
        <v>32</v>
      </c>
      <c r="B178" s="296" t="s">
        <v>1540</v>
      </c>
      <c r="C178" s="296"/>
      <c r="D178" s="296"/>
      <c r="E178" s="296"/>
      <c r="F178" s="296"/>
      <c r="G178" s="296"/>
    </row>
    <row r="179" spans="1:8" ht="409.6">
      <c r="A179" s="9" t="s">
        <v>33</v>
      </c>
      <c r="B179" s="297" t="s">
        <v>70</v>
      </c>
      <c r="C179" s="297"/>
      <c r="D179" s="297"/>
      <c r="E179" s="297"/>
      <c r="F179" s="297"/>
      <c r="G179" s="297"/>
    </row>
    <row r="180" spans="1:8" ht="409.6">
      <c r="A180" s="295" t="s">
        <v>1529</v>
      </c>
      <c r="B180" s="295"/>
      <c r="C180" s="295"/>
      <c r="D180" s="295"/>
      <c r="E180" s="295"/>
      <c r="F180" s="295"/>
      <c r="G180" s="295"/>
    </row>
    <row r="181" spans="1:8" ht="33">
      <c r="A181" s="9" t="s">
        <v>31</v>
      </c>
      <c r="B181" s="296" t="s">
        <v>1536</v>
      </c>
      <c r="C181" s="296"/>
      <c r="D181" s="296"/>
      <c r="E181" s="296"/>
      <c r="F181" s="296"/>
      <c r="G181" s="296"/>
    </row>
    <row r="182" spans="1:8" ht="409.6">
      <c r="A182" s="9" t="s">
        <v>32</v>
      </c>
      <c r="B182" s="296" t="s">
        <v>1541</v>
      </c>
      <c r="C182" s="296"/>
      <c r="D182" s="296"/>
      <c r="E182" s="296"/>
      <c r="F182" s="296"/>
      <c r="G182" s="296"/>
    </row>
    <row r="183" spans="1:8" ht="409.6">
      <c r="A183" s="9" t="s">
        <v>33</v>
      </c>
      <c r="B183" s="297" t="s">
        <v>70</v>
      </c>
      <c r="C183" s="297"/>
      <c r="D183" s="297"/>
      <c r="E183" s="297"/>
      <c r="F183" s="297"/>
      <c r="G183" s="297"/>
    </row>
    <row r="184" spans="1:8" ht="409.6">
      <c r="A184" s="294"/>
      <c r="B184" s="294"/>
      <c r="C184" s="294"/>
      <c r="D184" s="294"/>
      <c r="E184" s="294"/>
      <c r="F184" s="294"/>
      <c r="G184" s="294"/>
    </row>
    <row r="185" spans="1:8" ht="409.6">
      <c r="A185" s="260" t="s">
        <v>1542</v>
      </c>
      <c r="B185" s="260"/>
      <c r="C185" s="260"/>
      <c r="D185" s="260"/>
      <c r="E185" s="260"/>
      <c r="F185" s="260"/>
      <c r="G185" s="260"/>
    </row>
    <row r="186" spans="1:8" ht="409.6">
      <c r="A186" s="295" t="s">
        <v>1523</v>
      </c>
      <c r="B186" s="295"/>
      <c r="C186" s="295"/>
      <c r="D186" s="295"/>
      <c r="E186" s="295"/>
      <c r="F186" s="295"/>
      <c r="G186" s="295"/>
    </row>
    <row r="187" spans="1:8" s="6" customFormat="1" ht="70.5" customHeight="1">
      <c r="A187" s="8" t="s">
        <v>51</v>
      </c>
      <c r="B187" s="324" t="s">
        <v>1543</v>
      </c>
      <c r="C187" s="324"/>
      <c r="D187" s="324"/>
      <c r="E187" s="324"/>
      <c r="F187" s="324"/>
      <c r="G187" s="324"/>
      <c r="H187" s="5"/>
    </row>
    <row r="188" spans="1:8" ht="409.6">
      <c r="A188" s="295" t="s">
        <v>1544</v>
      </c>
      <c r="B188" s="295"/>
      <c r="C188" s="295"/>
      <c r="D188" s="295"/>
      <c r="E188" s="295"/>
      <c r="F188" s="295"/>
      <c r="G188" s="295"/>
    </row>
    <row r="189" spans="1:8" ht="56.25" customHeight="1">
      <c r="A189" s="8" t="s">
        <v>51</v>
      </c>
      <c r="B189" s="324" t="s">
        <v>1545</v>
      </c>
      <c r="C189" s="324"/>
      <c r="D189" s="324"/>
      <c r="E189" s="324"/>
      <c r="F189" s="324"/>
      <c r="G189" s="324"/>
    </row>
    <row r="190" spans="1:8" ht="409.6">
      <c r="A190" s="294"/>
      <c r="B190" s="294"/>
      <c r="C190" s="294"/>
      <c r="D190" s="294"/>
      <c r="E190" s="294"/>
      <c r="F190" s="294"/>
      <c r="G190" s="294"/>
    </row>
  </sheetData>
  <mergeCells count="191">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23:G123"/>
    <mergeCell ref="A124:G124"/>
    <mergeCell ref="B125:G125"/>
    <mergeCell ref="A126:G126"/>
    <mergeCell ref="B127:G127"/>
    <mergeCell ref="A128:G128"/>
    <mergeCell ref="A111:A115"/>
    <mergeCell ref="B111:B115"/>
    <mergeCell ref="C111:C115"/>
    <mergeCell ref="D111:D115"/>
    <mergeCell ref="E111:E115"/>
    <mergeCell ref="A117:A121"/>
    <mergeCell ref="B117:B121"/>
    <mergeCell ref="C117:C121"/>
    <mergeCell ref="D117:D121"/>
    <mergeCell ref="E117:E121"/>
    <mergeCell ref="B135:G135"/>
    <mergeCell ref="A136:G136"/>
    <mergeCell ref="B137:G137"/>
    <mergeCell ref="A138:G138"/>
    <mergeCell ref="B139:G139"/>
    <mergeCell ref="A140:G140"/>
    <mergeCell ref="B129:G129"/>
    <mergeCell ref="A130:G130"/>
    <mergeCell ref="B131:G131"/>
    <mergeCell ref="A132:G132"/>
    <mergeCell ref="B133:G133"/>
    <mergeCell ref="A134:G134"/>
    <mergeCell ref="B147:G147"/>
    <mergeCell ref="A148:G148"/>
    <mergeCell ref="B149:G149"/>
    <mergeCell ref="A150:G150"/>
    <mergeCell ref="B151:G151"/>
    <mergeCell ref="A152:G152"/>
    <mergeCell ref="B141:G141"/>
    <mergeCell ref="A142:G142"/>
    <mergeCell ref="B143:G143"/>
    <mergeCell ref="A144:G144"/>
    <mergeCell ref="B145:G145"/>
    <mergeCell ref="A146:G146"/>
    <mergeCell ref="B159:G159"/>
    <mergeCell ref="A160:G160"/>
    <mergeCell ref="B161:G161"/>
    <mergeCell ref="B162:G162"/>
    <mergeCell ref="B163:G163"/>
    <mergeCell ref="A164:G164"/>
    <mergeCell ref="B153:G153"/>
    <mergeCell ref="A154:G154"/>
    <mergeCell ref="A155:G155"/>
    <mergeCell ref="A156:G156"/>
    <mergeCell ref="B157:G157"/>
    <mergeCell ref="B158:G158"/>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89:G189"/>
    <mergeCell ref="A190:G190"/>
    <mergeCell ref="B183:G183"/>
    <mergeCell ref="A184:G184"/>
    <mergeCell ref="A185:G185"/>
    <mergeCell ref="A186:G186"/>
    <mergeCell ref="B187:G187"/>
    <mergeCell ref="A188:G188"/>
    <mergeCell ref="B177:G177"/>
    <mergeCell ref="B178:G178"/>
    <mergeCell ref="B179:G179"/>
    <mergeCell ref="A180:G180"/>
    <mergeCell ref="B181:G181"/>
    <mergeCell ref="B182:G182"/>
  </mergeCells>
  <conditionalFormatting sqref="D80">
    <cfRule type="cellIs" dxfId="3"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[1]Catálogos!#REF!</xm:f>
          </x14:formula1>
          <xm:sqref>D80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40"/>
  <sheetViews>
    <sheetView showGridLines="0" zoomScale="70" zoomScaleNormal="70" workbookViewId="0">
      <selection activeCell="A12" sqref="A12:G12"/>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1357</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1546</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1486</v>
      </c>
      <c r="B11" s="306"/>
      <c r="C11" s="306"/>
      <c r="D11" s="306"/>
      <c r="E11" s="306"/>
      <c r="F11" s="306"/>
      <c r="G11" s="306"/>
    </row>
    <row r="12" spans="1:8">
      <c r="A12" s="306" t="s">
        <v>47</v>
      </c>
      <c r="B12" s="306"/>
      <c r="C12" s="306"/>
      <c r="D12" s="306"/>
      <c r="E12" s="306"/>
      <c r="F12" s="306"/>
      <c r="G12" s="306"/>
    </row>
    <row r="13" spans="1:8">
      <c r="A13" s="306" t="s">
        <v>1487</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8">
      <c r="A17" s="295" t="s">
        <v>9</v>
      </c>
      <c r="B17" s="295"/>
      <c r="C17" s="306" t="s">
        <v>54</v>
      </c>
      <c r="D17" s="306"/>
      <c r="E17" s="306"/>
      <c r="F17" s="306"/>
      <c r="G17" s="306"/>
    </row>
    <row r="18" spans="1:8">
      <c r="A18" s="295" t="s">
        <v>10</v>
      </c>
      <c r="B18" s="295"/>
      <c r="C18" s="306" t="s">
        <v>53</v>
      </c>
      <c r="D18" s="306"/>
      <c r="E18" s="306"/>
      <c r="F18" s="306"/>
      <c r="G18" s="306"/>
    </row>
    <row r="19" spans="1:8">
      <c r="A19" s="260" t="s">
        <v>11</v>
      </c>
      <c r="B19" s="260"/>
      <c r="C19" s="275"/>
      <c r="D19" s="275"/>
      <c r="E19" s="275"/>
      <c r="F19" s="275"/>
      <c r="G19" s="275"/>
    </row>
    <row r="20" spans="1:8">
      <c r="A20" s="307"/>
      <c r="B20" s="308"/>
      <c r="C20" s="309" t="s">
        <v>12</v>
      </c>
      <c r="D20" s="310"/>
      <c r="E20" s="192" t="s">
        <v>13</v>
      </c>
      <c r="F20" s="192" t="s">
        <v>14</v>
      </c>
      <c r="G20" s="48" t="s">
        <v>15</v>
      </c>
    </row>
    <row r="21" spans="1:8">
      <c r="A21" s="307"/>
      <c r="B21" s="308"/>
      <c r="C21" s="311" t="s">
        <v>16</v>
      </c>
      <c r="D21" s="312"/>
      <c r="E21" s="193" t="s">
        <v>16</v>
      </c>
      <c r="F21" s="193" t="s">
        <v>16</v>
      </c>
      <c r="G21" s="49" t="s">
        <v>17</v>
      </c>
    </row>
    <row r="22" spans="1:8">
      <c r="A22" s="267" t="s">
        <v>104</v>
      </c>
      <c r="B22" s="267"/>
      <c r="C22" s="269">
        <f>'E003'!B20</f>
        <v>142.62736200000001</v>
      </c>
      <c r="D22" s="270"/>
      <c r="E22" s="194">
        <f>'E003'!C20</f>
        <v>142.62736200000001</v>
      </c>
      <c r="F22" s="194">
        <f>'E003'!D20</f>
        <v>158.37821400000001</v>
      </c>
      <c r="G22" s="145">
        <f>F22/C22*100</f>
        <v>111.04335926790823</v>
      </c>
    </row>
    <row r="23" spans="1:8">
      <c r="A23" s="267" t="s">
        <v>18</v>
      </c>
      <c r="B23" s="267"/>
      <c r="C23" s="269">
        <f>'E003'!B21</f>
        <v>158.37821400000001</v>
      </c>
      <c r="D23" s="270"/>
      <c r="E23" s="194">
        <f>'E003'!C21</f>
        <v>158.37821400000001</v>
      </c>
      <c r="F23" s="194">
        <f>'E003'!D21</f>
        <v>158.37821400000001</v>
      </c>
      <c r="G23" s="147">
        <f>F23/C23*100</f>
        <v>100</v>
      </c>
    </row>
    <row r="24" spans="1:8">
      <c r="A24" s="304" t="s">
        <v>19</v>
      </c>
      <c r="B24" s="304"/>
      <c r="C24" s="304"/>
      <c r="D24" s="304"/>
      <c r="E24" s="304"/>
      <c r="F24" s="304"/>
      <c r="G24" s="304"/>
    </row>
    <row r="25" spans="1:8">
      <c r="A25" s="305" t="s">
        <v>38</v>
      </c>
      <c r="B25" s="305"/>
      <c r="C25" s="305"/>
      <c r="D25" s="305"/>
      <c r="E25" s="305"/>
      <c r="F25" s="305"/>
      <c r="G25" s="305"/>
    </row>
    <row r="26" spans="1:8">
      <c r="A26" s="303" t="s">
        <v>20</v>
      </c>
      <c r="B26" s="303"/>
      <c r="C26" s="303"/>
      <c r="D26" s="303"/>
      <c r="E26" s="303"/>
      <c r="F26" s="303" t="s">
        <v>21</v>
      </c>
      <c r="G26" s="303"/>
    </row>
    <row r="27" spans="1:8">
      <c r="A27" s="267" t="s">
        <v>22</v>
      </c>
      <c r="B27" s="267" t="s">
        <v>23</v>
      </c>
      <c r="C27" s="267" t="s">
        <v>30</v>
      </c>
      <c r="D27" s="267" t="s">
        <v>24</v>
      </c>
      <c r="E27" s="267" t="s">
        <v>25</v>
      </c>
      <c r="F27" s="191" t="s">
        <v>26</v>
      </c>
      <c r="G27" s="12">
        <v>1</v>
      </c>
    </row>
    <row r="28" spans="1:8">
      <c r="A28" s="267"/>
      <c r="B28" s="267"/>
      <c r="C28" s="267"/>
      <c r="D28" s="267"/>
      <c r="E28" s="267"/>
      <c r="F28" s="7" t="s">
        <v>34</v>
      </c>
      <c r="G28" s="13">
        <v>1</v>
      </c>
    </row>
    <row r="29" spans="1:8">
      <c r="A29" s="267"/>
      <c r="B29" s="267"/>
      <c r="C29" s="267"/>
      <c r="D29" s="267"/>
      <c r="E29" s="267"/>
      <c r="F29" s="191" t="s">
        <v>27</v>
      </c>
      <c r="G29" s="12">
        <v>1</v>
      </c>
    </row>
    <row r="30" spans="1:8">
      <c r="A30" s="267"/>
      <c r="B30" s="267"/>
      <c r="C30" s="267"/>
      <c r="D30" s="267"/>
      <c r="E30" s="267"/>
      <c r="F30" s="7" t="s">
        <v>35</v>
      </c>
      <c r="G30" s="13">
        <v>1</v>
      </c>
    </row>
    <row r="31" spans="1:8">
      <c r="A31" s="267"/>
      <c r="B31" s="267"/>
      <c r="C31" s="267"/>
      <c r="D31" s="267"/>
      <c r="E31" s="267"/>
      <c r="F31" s="191" t="s">
        <v>28</v>
      </c>
      <c r="G31" s="14">
        <v>1.07</v>
      </c>
    </row>
    <row r="32" spans="1:8" s="2" customFormat="1" ht="148.5">
      <c r="A32" s="200" t="s">
        <v>1360</v>
      </c>
      <c r="B32" s="200" t="s">
        <v>1547</v>
      </c>
      <c r="C32" s="200" t="s">
        <v>1362</v>
      </c>
      <c r="D32" s="200" t="s">
        <v>61</v>
      </c>
      <c r="E32" s="200" t="s">
        <v>62</v>
      </c>
      <c r="F32" s="197" t="s">
        <v>39</v>
      </c>
      <c r="G32" s="45">
        <f>(G31*100)/G28</f>
        <v>107</v>
      </c>
      <c r="H32" s="1"/>
    </row>
    <row r="33" spans="1:10">
      <c r="A33" s="303" t="s">
        <v>40</v>
      </c>
      <c r="B33" s="303"/>
      <c r="C33" s="303"/>
      <c r="D33" s="303"/>
      <c r="E33" s="303"/>
      <c r="F33" s="303"/>
      <c r="G33" s="303"/>
    </row>
    <row r="34" spans="1:10">
      <c r="A34" s="303" t="s">
        <v>20</v>
      </c>
      <c r="B34" s="303"/>
      <c r="C34" s="303"/>
      <c r="D34" s="303"/>
      <c r="E34" s="303"/>
      <c r="F34" s="303" t="s">
        <v>21</v>
      </c>
      <c r="G34" s="303"/>
    </row>
    <row r="35" spans="1:10">
      <c r="A35" s="267" t="s">
        <v>22</v>
      </c>
      <c r="B35" s="267" t="s">
        <v>23</v>
      </c>
      <c r="C35" s="267" t="s">
        <v>30</v>
      </c>
      <c r="D35" s="267" t="s">
        <v>24</v>
      </c>
      <c r="E35" s="267" t="s">
        <v>25</v>
      </c>
      <c r="F35" s="191" t="s">
        <v>26</v>
      </c>
      <c r="G35" s="12">
        <v>6.6</v>
      </c>
    </row>
    <row r="36" spans="1:10">
      <c r="A36" s="267"/>
      <c r="B36" s="267"/>
      <c r="C36" s="267"/>
      <c r="D36" s="267"/>
      <c r="E36" s="267"/>
      <c r="F36" s="7" t="s">
        <v>34</v>
      </c>
      <c r="G36" s="13">
        <v>6.6</v>
      </c>
    </row>
    <row r="37" spans="1:10">
      <c r="A37" s="267"/>
      <c r="B37" s="267"/>
      <c r="C37" s="267"/>
      <c r="D37" s="267"/>
      <c r="E37" s="267"/>
      <c r="F37" s="7" t="s">
        <v>27</v>
      </c>
      <c r="G37" s="13">
        <v>6.6</v>
      </c>
    </row>
    <row r="38" spans="1:10">
      <c r="A38" s="267"/>
      <c r="B38" s="267"/>
      <c r="C38" s="267"/>
      <c r="D38" s="267"/>
      <c r="E38" s="267"/>
      <c r="F38" s="7" t="s">
        <v>35</v>
      </c>
      <c r="G38" s="15">
        <v>6.6</v>
      </c>
    </row>
    <row r="39" spans="1:10" ht="409.6">
      <c r="A39" s="267"/>
      <c r="B39" s="267"/>
      <c r="C39" s="267"/>
      <c r="D39" s="267"/>
      <c r="E39" s="267"/>
      <c r="F39" s="7" t="s">
        <v>28</v>
      </c>
      <c r="G39" s="13">
        <v>6.57</v>
      </c>
    </row>
    <row r="40" spans="1:10" s="2" customFormat="1" ht="409.5">
      <c r="A40" s="203" t="s">
        <v>1548</v>
      </c>
      <c r="B40" s="203" t="s">
        <v>1549</v>
      </c>
      <c r="C40" s="203" t="s">
        <v>1550</v>
      </c>
      <c r="D40" s="203" t="s">
        <v>71</v>
      </c>
      <c r="E40" s="203" t="s">
        <v>72</v>
      </c>
      <c r="F40" s="77" t="s">
        <v>37</v>
      </c>
      <c r="G40" s="70">
        <f>(G39*100)/G36</f>
        <v>99.545454545454547</v>
      </c>
      <c r="H40" s="1"/>
    </row>
    <row r="41" spans="1:10" s="3" customFormat="1" ht="409.6">
      <c r="A41" s="303" t="s">
        <v>41</v>
      </c>
      <c r="B41" s="303"/>
      <c r="C41" s="303"/>
      <c r="D41" s="303"/>
      <c r="E41" s="303"/>
      <c r="F41" s="303"/>
      <c r="G41" s="303"/>
      <c r="I41" s="4"/>
      <c r="J41" s="4"/>
    </row>
    <row r="42" spans="1:10" s="3" customFormat="1" ht="409.6">
      <c r="A42" s="303" t="s">
        <v>20</v>
      </c>
      <c r="B42" s="303"/>
      <c r="C42" s="303"/>
      <c r="D42" s="303"/>
      <c r="E42" s="303"/>
      <c r="F42" s="303" t="s">
        <v>21</v>
      </c>
      <c r="G42" s="303"/>
      <c r="I42" s="4"/>
      <c r="J42" s="4"/>
    </row>
    <row r="43" spans="1:10" s="3" customFormat="1" ht="409.6">
      <c r="A43" s="267" t="s">
        <v>22</v>
      </c>
      <c r="B43" s="267" t="s">
        <v>23</v>
      </c>
      <c r="C43" s="267" t="s">
        <v>30</v>
      </c>
      <c r="D43" s="267" t="s">
        <v>24</v>
      </c>
      <c r="E43" s="267" t="s">
        <v>25</v>
      </c>
      <c r="F43" s="7" t="s">
        <v>26</v>
      </c>
      <c r="G43" s="12">
        <v>90</v>
      </c>
      <c r="I43" s="4"/>
      <c r="J43" s="4"/>
    </row>
    <row r="44" spans="1:10" s="3" customFormat="1" ht="409.6">
      <c r="A44" s="267"/>
      <c r="B44" s="267"/>
      <c r="C44" s="267"/>
      <c r="D44" s="267"/>
      <c r="E44" s="267"/>
      <c r="F44" s="7" t="s">
        <v>34</v>
      </c>
      <c r="G44" s="13">
        <v>90</v>
      </c>
      <c r="I44" s="4"/>
      <c r="J44" s="4"/>
    </row>
    <row r="45" spans="1:10" s="3" customFormat="1" ht="409.6">
      <c r="A45" s="267"/>
      <c r="B45" s="267"/>
      <c r="C45" s="267"/>
      <c r="D45" s="267"/>
      <c r="E45" s="267"/>
      <c r="F45" s="7" t="s">
        <v>27</v>
      </c>
      <c r="G45" s="13">
        <v>90</v>
      </c>
      <c r="I45" s="4"/>
      <c r="J45" s="4"/>
    </row>
    <row r="46" spans="1:10" s="3" customFormat="1" ht="409.6">
      <c r="A46" s="267"/>
      <c r="B46" s="267"/>
      <c r="C46" s="267"/>
      <c r="D46" s="267"/>
      <c r="E46" s="267"/>
      <c r="F46" s="7" t="s">
        <v>35</v>
      </c>
      <c r="G46" s="15">
        <v>90</v>
      </c>
      <c r="I46" s="4"/>
      <c r="J46" s="4"/>
    </row>
    <row r="47" spans="1:10" s="3" customFormat="1" ht="409.6">
      <c r="A47" s="267"/>
      <c r="B47" s="267"/>
      <c r="C47" s="267"/>
      <c r="D47" s="267"/>
      <c r="E47" s="267"/>
      <c r="F47" s="7" t="s">
        <v>28</v>
      </c>
      <c r="G47" s="13">
        <v>100</v>
      </c>
      <c r="I47" s="4"/>
      <c r="J47" s="4"/>
    </row>
    <row r="48" spans="1:10" s="1" customFormat="1" ht="66">
      <c r="A48" s="203" t="s">
        <v>1551</v>
      </c>
      <c r="B48" s="203" t="s">
        <v>1552</v>
      </c>
      <c r="C48" s="203" t="s">
        <v>1553</v>
      </c>
      <c r="D48" s="203" t="s">
        <v>64</v>
      </c>
      <c r="E48" s="203" t="s">
        <v>63</v>
      </c>
      <c r="F48" s="77" t="s">
        <v>37</v>
      </c>
      <c r="G48" s="70">
        <f>(G47*100)/G44</f>
        <v>111.11111111111111</v>
      </c>
      <c r="I48" s="2"/>
      <c r="J48" s="2"/>
    </row>
    <row r="49" spans="1:10" s="3" customFormat="1" ht="409.6">
      <c r="A49" s="267" t="s">
        <v>22</v>
      </c>
      <c r="B49" s="267" t="s">
        <v>23</v>
      </c>
      <c r="C49" s="267" t="s">
        <v>30</v>
      </c>
      <c r="D49" s="267" t="s">
        <v>24</v>
      </c>
      <c r="E49" s="267" t="s">
        <v>25</v>
      </c>
      <c r="F49" s="7" t="s">
        <v>26</v>
      </c>
      <c r="G49" s="13">
        <v>100</v>
      </c>
      <c r="I49" s="4"/>
      <c r="J49" s="4"/>
    </row>
    <row r="50" spans="1:10" s="3" customFormat="1" ht="409.6">
      <c r="A50" s="267"/>
      <c r="B50" s="267"/>
      <c r="C50" s="267"/>
      <c r="D50" s="267"/>
      <c r="E50" s="267"/>
      <c r="F50" s="7" t="s">
        <v>34</v>
      </c>
      <c r="G50" s="13">
        <v>90</v>
      </c>
      <c r="I50" s="4"/>
      <c r="J50" s="4"/>
    </row>
    <row r="51" spans="1:10" s="3" customFormat="1" ht="409.6">
      <c r="A51" s="267"/>
      <c r="B51" s="267"/>
      <c r="C51" s="267"/>
      <c r="D51" s="267"/>
      <c r="E51" s="267"/>
      <c r="F51" s="7" t="s">
        <v>27</v>
      </c>
      <c r="G51" s="13">
        <v>90</v>
      </c>
      <c r="I51" s="4"/>
      <c r="J51" s="4"/>
    </row>
    <row r="52" spans="1:10" s="3" customFormat="1" ht="409.6">
      <c r="A52" s="267"/>
      <c r="B52" s="267"/>
      <c r="C52" s="267"/>
      <c r="D52" s="267"/>
      <c r="E52" s="267"/>
      <c r="F52" s="7" t="s">
        <v>35</v>
      </c>
      <c r="G52" s="15">
        <v>90</v>
      </c>
      <c r="I52" s="4"/>
      <c r="J52" s="4"/>
    </row>
    <row r="53" spans="1:10" s="3" customFormat="1" ht="409.6">
      <c r="A53" s="267"/>
      <c r="B53" s="267"/>
      <c r="C53" s="267"/>
      <c r="D53" s="267"/>
      <c r="E53" s="267"/>
      <c r="F53" s="7" t="s">
        <v>28</v>
      </c>
      <c r="G53" s="13">
        <v>100</v>
      </c>
      <c r="I53" s="4"/>
      <c r="J53" s="4"/>
    </row>
    <row r="54" spans="1:10" s="1" customFormat="1" ht="82.5">
      <c r="A54" s="203" t="s">
        <v>1554</v>
      </c>
      <c r="B54" s="203" t="s">
        <v>1555</v>
      </c>
      <c r="C54" s="203" t="s">
        <v>1556</v>
      </c>
      <c r="D54" s="203" t="s">
        <v>64</v>
      </c>
      <c r="E54" s="203" t="s">
        <v>63</v>
      </c>
      <c r="F54" s="77" t="s">
        <v>37</v>
      </c>
      <c r="G54" s="70">
        <f>(G53*100)/G50</f>
        <v>111.11111111111111</v>
      </c>
      <c r="I54" s="2"/>
      <c r="J54" s="2"/>
    </row>
    <row r="55" spans="1:10" s="3" customFormat="1" ht="409.6">
      <c r="A55" s="267" t="s">
        <v>22</v>
      </c>
      <c r="B55" s="267" t="s">
        <v>23</v>
      </c>
      <c r="C55" s="267" t="s">
        <v>30</v>
      </c>
      <c r="D55" s="267" t="s">
        <v>24</v>
      </c>
      <c r="E55" s="267" t="s">
        <v>25</v>
      </c>
      <c r="F55" s="7" t="s">
        <v>26</v>
      </c>
      <c r="G55" s="13">
        <v>60</v>
      </c>
      <c r="I55" s="4"/>
      <c r="J55" s="4"/>
    </row>
    <row r="56" spans="1:10" s="3" customFormat="1" ht="409.6">
      <c r="A56" s="267"/>
      <c r="B56" s="267"/>
      <c r="C56" s="267"/>
      <c r="D56" s="267"/>
      <c r="E56" s="267"/>
      <c r="F56" s="7" t="s">
        <v>34</v>
      </c>
      <c r="G56" s="13">
        <v>60</v>
      </c>
      <c r="I56" s="4"/>
      <c r="J56" s="4"/>
    </row>
    <row r="57" spans="1:10" s="3" customFormat="1" ht="409.6">
      <c r="A57" s="267"/>
      <c r="B57" s="267"/>
      <c r="C57" s="267"/>
      <c r="D57" s="267"/>
      <c r="E57" s="267"/>
      <c r="F57" s="7" t="s">
        <v>27</v>
      </c>
      <c r="G57" s="13">
        <v>60</v>
      </c>
      <c r="I57" s="4"/>
      <c r="J57" s="4"/>
    </row>
    <row r="58" spans="1:10" s="3" customFormat="1" ht="409.6">
      <c r="A58" s="267"/>
      <c r="B58" s="267"/>
      <c r="C58" s="267"/>
      <c r="D58" s="267"/>
      <c r="E58" s="267"/>
      <c r="F58" s="7" t="s">
        <v>35</v>
      </c>
      <c r="G58" s="15">
        <v>60</v>
      </c>
      <c r="I58" s="4"/>
      <c r="J58" s="4"/>
    </row>
    <row r="59" spans="1:10" s="3" customFormat="1" ht="409.6">
      <c r="A59" s="267"/>
      <c r="B59" s="267"/>
      <c r="C59" s="267"/>
      <c r="D59" s="267"/>
      <c r="E59" s="267"/>
      <c r="F59" s="7" t="s">
        <v>28</v>
      </c>
      <c r="G59" s="13">
        <v>94</v>
      </c>
      <c r="I59" s="4"/>
      <c r="J59" s="4"/>
    </row>
    <row r="60" spans="1:10" s="1" customFormat="1" ht="66">
      <c r="A60" s="203" t="s">
        <v>1557</v>
      </c>
      <c r="B60" s="203" t="s">
        <v>1558</v>
      </c>
      <c r="C60" s="203" t="s">
        <v>1559</v>
      </c>
      <c r="D60" s="203" t="s">
        <v>64</v>
      </c>
      <c r="E60" s="203" t="s">
        <v>63</v>
      </c>
      <c r="F60" s="77" t="s">
        <v>37</v>
      </c>
      <c r="G60" s="70">
        <f>(G59*100)/G56</f>
        <v>156.66666666666666</v>
      </c>
      <c r="I60" s="2"/>
      <c r="J60" s="2"/>
    </row>
    <row r="61" spans="1:10" s="3" customFormat="1" ht="409.6">
      <c r="A61" s="303" t="s">
        <v>42</v>
      </c>
      <c r="B61" s="303"/>
      <c r="C61" s="303"/>
      <c r="D61" s="303"/>
      <c r="E61" s="303"/>
      <c r="F61" s="303"/>
      <c r="G61" s="303"/>
      <c r="I61" s="4"/>
      <c r="J61" s="4"/>
    </row>
    <row r="62" spans="1:10" s="3" customFormat="1" ht="409.6">
      <c r="A62" s="303" t="s">
        <v>20</v>
      </c>
      <c r="B62" s="303"/>
      <c r="C62" s="303"/>
      <c r="D62" s="303"/>
      <c r="E62" s="303"/>
      <c r="F62" s="303" t="s">
        <v>21</v>
      </c>
      <c r="G62" s="303"/>
      <c r="I62" s="4"/>
      <c r="J62" s="4"/>
    </row>
    <row r="63" spans="1:10" s="3" customFormat="1" ht="409.6">
      <c r="A63" s="267" t="s">
        <v>22</v>
      </c>
      <c r="B63" s="267" t="s">
        <v>23</v>
      </c>
      <c r="C63" s="267" t="s">
        <v>30</v>
      </c>
      <c r="D63" s="267" t="s">
        <v>24</v>
      </c>
      <c r="E63" s="267" t="s">
        <v>25</v>
      </c>
      <c r="F63" s="7" t="s">
        <v>26</v>
      </c>
      <c r="G63" s="11">
        <v>100</v>
      </c>
      <c r="I63" s="4"/>
      <c r="J63" s="4"/>
    </row>
    <row r="64" spans="1:10" s="3" customFormat="1" ht="409.6">
      <c r="A64" s="267"/>
      <c r="B64" s="267"/>
      <c r="C64" s="267"/>
      <c r="D64" s="267"/>
      <c r="E64" s="267"/>
      <c r="F64" s="7" t="s">
        <v>34</v>
      </c>
      <c r="G64" s="11">
        <v>100</v>
      </c>
      <c r="I64" s="4"/>
      <c r="J64" s="4"/>
    </row>
    <row r="65" spans="1:10" s="3" customFormat="1" ht="409.6">
      <c r="A65" s="267"/>
      <c r="B65" s="267"/>
      <c r="C65" s="267"/>
      <c r="D65" s="267"/>
      <c r="E65" s="267"/>
      <c r="F65" s="7" t="s">
        <v>27</v>
      </c>
      <c r="G65" s="11">
        <v>100</v>
      </c>
      <c r="I65" s="4"/>
      <c r="J65" s="4"/>
    </row>
    <row r="66" spans="1:10" s="3" customFormat="1" ht="409.6">
      <c r="A66" s="267"/>
      <c r="B66" s="267"/>
      <c r="C66" s="267"/>
      <c r="D66" s="267"/>
      <c r="E66" s="267"/>
      <c r="F66" s="7" t="s">
        <v>35</v>
      </c>
      <c r="G66" s="196">
        <v>100</v>
      </c>
      <c r="I66" s="4"/>
      <c r="J66" s="4"/>
    </row>
    <row r="67" spans="1:10" s="3" customFormat="1" ht="409.6">
      <c r="A67" s="267"/>
      <c r="B67" s="267"/>
      <c r="C67" s="267"/>
      <c r="D67" s="267"/>
      <c r="E67" s="267"/>
      <c r="F67" s="7" t="s">
        <v>28</v>
      </c>
      <c r="G67" s="11">
        <v>100</v>
      </c>
      <c r="I67" s="4"/>
      <c r="J67" s="4"/>
    </row>
    <row r="68" spans="1:10" s="1" customFormat="1" ht="66">
      <c r="A68" s="203" t="s">
        <v>1560</v>
      </c>
      <c r="B68" s="203" t="s">
        <v>1561</v>
      </c>
      <c r="C68" s="203" t="s">
        <v>1562</v>
      </c>
      <c r="D68" s="203" t="s">
        <v>64</v>
      </c>
      <c r="E68" s="203" t="s">
        <v>65</v>
      </c>
      <c r="F68" s="77" t="s">
        <v>37</v>
      </c>
      <c r="G68" s="87">
        <f>(G67*100)/G64</f>
        <v>100</v>
      </c>
      <c r="I68" s="2"/>
      <c r="J68" s="2"/>
    </row>
    <row r="69" spans="1:10" s="3" customFormat="1" ht="409.6">
      <c r="A69" s="267" t="s">
        <v>22</v>
      </c>
      <c r="B69" s="267" t="s">
        <v>23</v>
      </c>
      <c r="C69" s="267" t="s">
        <v>30</v>
      </c>
      <c r="D69" s="267" t="s">
        <v>24</v>
      </c>
      <c r="E69" s="267" t="s">
        <v>25</v>
      </c>
      <c r="F69" s="7" t="s">
        <v>26</v>
      </c>
      <c r="G69" s="11">
        <v>100</v>
      </c>
      <c r="I69" s="4"/>
      <c r="J69" s="4"/>
    </row>
    <row r="70" spans="1:10" s="3" customFormat="1" ht="409.6">
      <c r="A70" s="267"/>
      <c r="B70" s="267"/>
      <c r="C70" s="267"/>
      <c r="D70" s="267"/>
      <c r="E70" s="267"/>
      <c r="F70" s="7" t="s">
        <v>34</v>
      </c>
      <c r="G70" s="11">
        <v>100</v>
      </c>
      <c r="I70" s="4"/>
      <c r="J70" s="4"/>
    </row>
    <row r="71" spans="1:10" s="3" customFormat="1" ht="409.6">
      <c r="A71" s="267"/>
      <c r="B71" s="267"/>
      <c r="C71" s="267"/>
      <c r="D71" s="267"/>
      <c r="E71" s="267"/>
      <c r="F71" s="7" t="s">
        <v>27</v>
      </c>
      <c r="G71" s="11">
        <v>100</v>
      </c>
      <c r="I71" s="4"/>
      <c r="J71" s="4"/>
    </row>
    <row r="72" spans="1:10" s="3" customFormat="1" ht="409.6">
      <c r="A72" s="267"/>
      <c r="B72" s="267"/>
      <c r="C72" s="267"/>
      <c r="D72" s="267"/>
      <c r="E72" s="267"/>
      <c r="F72" s="7" t="s">
        <v>35</v>
      </c>
      <c r="G72" s="196">
        <v>100</v>
      </c>
      <c r="I72" s="4"/>
      <c r="J72" s="4"/>
    </row>
    <row r="73" spans="1:10" s="3" customFormat="1" ht="409.6">
      <c r="A73" s="267"/>
      <c r="B73" s="267"/>
      <c r="C73" s="267"/>
      <c r="D73" s="267"/>
      <c r="E73" s="267"/>
      <c r="F73" s="7" t="s">
        <v>28</v>
      </c>
      <c r="G73" s="11">
        <v>100</v>
      </c>
      <c r="I73" s="4"/>
      <c r="J73" s="4"/>
    </row>
    <row r="74" spans="1:10" s="1" customFormat="1" ht="49.5">
      <c r="A74" s="203" t="s">
        <v>1563</v>
      </c>
      <c r="B74" s="203" t="s">
        <v>1564</v>
      </c>
      <c r="C74" s="203" t="s">
        <v>1565</v>
      </c>
      <c r="D74" s="203" t="s">
        <v>64</v>
      </c>
      <c r="E74" s="203" t="s">
        <v>65</v>
      </c>
      <c r="F74" s="77" t="s">
        <v>37</v>
      </c>
      <c r="G74" s="87">
        <f>(G73*100)/G70</f>
        <v>100</v>
      </c>
      <c r="I74" s="2"/>
      <c r="J74" s="2"/>
    </row>
    <row r="75" spans="1:10" s="3" customFormat="1" ht="409.6">
      <c r="A75" s="267" t="s">
        <v>22</v>
      </c>
      <c r="B75" s="267" t="s">
        <v>23</v>
      </c>
      <c r="C75" s="267" t="s">
        <v>30</v>
      </c>
      <c r="D75" s="267" t="s">
        <v>24</v>
      </c>
      <c r="E75" s="267" t="s">
        <v>25</v>
      </c>
      <c r="F75" s="7" t="s">
        <v>26</v>
      </c>
      <c r="G75" s="11">
        <v>100</v>
      </c>
      <c r="I75" s="4"/>
      <c r="J75" s="4"/>
    </row>
    <row r="76" spans="1:10" s="3" customFormat="1" ht="409.6">
      <c r="A76" s="267"/>
      <c r="B76" s="267"/>
      <c r="C76" s="267"/>
      <c r="D76" s="267"/>
      <c r="E76" s="267"/>
      <c r="F76" s="7" t="s">
        <v>34</v>
      </c>
      <c r="G76" s="11">
        <v>100</v>
      </c>
      <c r="I76" s="4"/>
      <c r="J76" s="4"/>
    </row>
    <row r="77" spans="1:10" s="3" customFormat="1" ht="409.6">
      <c r="A77" s="267"/>
      <c r="B77" s="267"/>
      <c r="C77" s="267"/>
      <c r="D77" s="267"/>
      <c r="E77" s="267"/>
      <c r="F77" s="7" t="s">
        <v>27</v>
      </c>
      <c r="G77" s="11">
        <v>100</v>
      </c>
      <c r="I77" s="4"/>
      <c r="J77" s="4"/>
    </row>
    <row r="78" spans="1:10" s="3" customFormat="1" ht="409.6">
      <c r="A78" s="267"/>
      <c r="B78" s="267"/>
      <c r="C78" s="267"/>
      <c r="D78" s="267"/>
      <c r="E78" s="267"/>
      <c r="F78" s="7" t="s">
        <v>35</v>
      </c>
      <c r="G78" s="196">
        <v>100</v>
      </c>
      <c r="I78" s="4"/>
      <c r="J78" s="4"/>
    </row>
    <row r="79" spans="1:10" s="3" customFormat="1" ht="409.6">
      <c r="A79" s="267"/>
      <c r="B79" s="267"/>
      <c r="C79" s="267"/>
      <c r="D79" s="267"/>
      <c r="E79" s="267"/>
      <c r="F79" s="7" t="s">
        <v>28</v>
      </c>
      <c r="G79" s="11">
        <v>100</v>
      </c>
      <c r="I79" s="4"/>
      <c r="J79" s="4"/>
    </row>
    <row r="80" spans="1:10" s="1" customFormat="1" ht="49.5">
      <c r="A80" s="200" t="s">
        <v>1566</v>
      </c>
      <c r="B80" s="200" t="s">
        <v>1567</v>
      </c>
      <c r="C80" s="200" t="s">
        <v>1568</v>
      </c>
      <c r="D80" s="200" t="s">
        <v>64</v>
      </c>
      <c r="E80" s="200" t="s">
        <v>65</v>
      </c>
      <c r="F80" s="77" t="s">
        <v>37</v>
      </c>
      <c r="G80" s="87">
        <f>(G79*100)/G76</f>
        <v>100</v>
      </c>
      <c r="I80" s="2"/>
      <c r="J80" s="2"/>
    </row>
    <row r="81" spans="1:10" s="3" customFormat="1" ht="409.6">
      <c r="A81" s="267" t="s">
        <v>22</v>
      </c>
      <c r="B81" s="267" t="s">
        <v>23</v>
      </c>
      <c r="C81" s="267" t="s">
        <v>30</v>
      </c>
      <c r="D81" s="267" t="s">
        <v>24</v>
      </c>
      <c r="E81" s="267" t="s">
        <v>25</v>
      </c>
      <c r="F81" s="7" t="s">
        <v>26</v>
      </c>
      <c r="G81" s="11">
        <v>100</v>
      </c>
      <c r="I81" s="4"/>
      <c r="J81" s="4"/>
    </row>
    <row r="82" spans="1:10" s="3" customFormat="1" ht="409.6">
      <c r="A82" s="267"/>
      <c r="B82" s="267"/>
      <c r="C82" s="267"/>
      <c r="D82" s="267"/>
      <c r="E82" s="267"/>
      <c r="F82" s="7" t="s">
        <v>34</v>
      </c>
      <c r="G82" s="11">
        <v>100</v>
      </c>
      <c r="I82" s="4"/>
      <c r="J82" s="4"/>
    </row>
    <row r="83" spans="1:10" s="3" customFormat="1" ht="409.6">
      <c r="A83" s="267"/>
      <c r="B83" s="267"/>
      <c r="C83" s="267"/>
      <c r="D83" s="267"/>
      <c r="E83" s="267"/>
      <c r="F83" s="7" t="s">
        <v>27</v>
      </c>
      <c r="G83" s="11">
        <v>100</v>
      </c>
      <c r="I83" s="4"/>
      <c r="J83" s="4"/>
    </row>
    <row r="84" spans="1:10" s="3" customFormat="1" ht="409.6">
      <c r="A84" s="267"/>
      <c r="B84" s="267"/>
      <c r="C84" s="267"/>
      <c r="D84" s="267"/>
      <c r="E84" s="267"/>
      <c r="F84" s="7" t="s">
        <v>35</v>
      </c>
      <c r="G84" s="196">
        <v>100</v>
      </c>
      <c r="I84" s="4"/>
      <c r="J84" s="4"/>
    </row>
    <row r="85" spans="1:10" s="3" customFormat="1" ht="409.6">
      <c r="A85" s="267"/>
      <c r="B85" s="267"/>
      <c r="C85" s="267"/>
      <c r="D85" s="267"/>
      <c r="E85" s="267"/>
      <c r="F85" s="7" t="s">
        <v>28</v>
      </c>
      <c r="G85" s="11">
        <v>100</v>
      </c>
      <c r="I85" s="4"/>
      <c r="J85" s="4"/>
    </row>
    <row r="86" spans="1:10" s="1" customFormat="1" ht="82.5">
      <c r="A86" s="203" t="s">
        <v>1569</v>
      </c>
      <c r="B86" s="203" t="s">
        <v>1570</v>
      </c>
      <c r="C86" s="203" t="s">
        <v>1571</v>
      </c>
      <c r="D86" s="203" t="s">
        <v>64</v>
      </c>
      <c r="E86" s="203" t="s">
        <v>65</v>
      </c>
      <c r="F86" s="77" t="s">
        <v>37</v>
      </c>
      <c r="G86" s="87">
        <f>(G85*100)/G82</f>
        <v>100</v>
      </c>
      <c r="I86" s="2"/>
      <c r="J86" s="2"/>
    </row>
    <row r="87" spans="1:10" s="3" customFormat="1" ht="409.6">
      <c r="A87" s="267" t="s">
        <v>22</v>
      </c>
      <c r="B87" s="267" t="s">
        <v>23</v>
      </c>
      <c r="C87" s="267" t="s">
        <v>30</v>
      </c>
      <c r="D87" s="267" t="s">
        <v>24</v>
      </c>
      <c r="E87" s="267" t="s">
        <v>25</v>
      </c>
      <c r="F87" s="7" t="s">
        <v>26</v>
      </c>
      <c r="G87" s="11">
        <v>100</v>
      </c>
      <c r="I87" s="4"/>
      <c r="J87" s="4"/>
    </row>
    <row r="88" spans="1:10" s="3" customFormat="1" ht="409.6">
      <c r="A88" s="267"/>
      <c r="B88" s="267"/>
      <c r="C88" s="267"/>
      <c r="D88" s="267"/>
      <c r="E88" s="267"/>
      <c r="F88" s="7" t="s">
        <v>34</v>
      </c>
      <c r="G88" s="11">
        <v>100</v>
      </c>
      <c r="I88" s="4"/>
      <c r="J88" s="4"/>
    </row>
    <row r="89" spans="1:10" s="3" customFormat="1" ht="409.6">
      <c r="A89" s="267"/>
      <c r="B89" s="267"/>
      <c r="C89" s="267"/>
      <c r="D89" s="267"/>
      <c r="E89" s="267"/>
      <c r="F89" s="7" t="s">
        <v>27</v>
      </c>
      <c r="G89" s="11">
        <v>100</v>
      </c>
      <c r="I89" s="4"/>
      <c r="J89" s="4"/>
    </row>
    <row r="90" spans="1:10" s="3" customFormat="1" ht="409.6">
      <c r="A90" s="267"/>
      <c r="B90" s="267"/>
      <c r="C90" s="267"/>
      <c r="D90" s="267"/>
      <c r="E90" s="267"/>
      <c r="F90" s="7" t="s">
        <v>35</v>
      </c>
      <c r="G90" s="196">
        <v>100</v>
      </c>
      <c r="I90" s="4"/>
      <c r="J90" s="4"/>
    </row>
    <row r="91" spans="1:10" s="3" customFormat="1" ht="409.6">
      <c r="A91" s="267"/>
      <c r="B91" s="267"/>
      <c r="C91" s="267"/>
      <c r="D91" s="267"/>
      <c r="E91" s="267"/>
      <c r="F91" s="7" t="s">
        <v>28</v>
      </c>
      <c r="G91" s="11">
        <v>100</v>
      </c>
      <c r="I91" s="4"/>
      <c r="J91" s="4"/>
    </row>
    <row r="92" spans="1:10" s="1" customFormat="1" ht="66">
      <c r="A92" s="203" t="s">
        <v>1572</v>
      </c>
      <c r="B92" s="203" t="s">
        <v>1573</v>
      </c>
      <c r="C92" s="203" t="s">
        <v>1574</v>
      </c>
      <c r="D92" s="203" t="s">
        <v>64</v>
      </c>
      <c r="E92" s="203" t="s">
        <v>65</v>
      </c>
      <c r="F92" s="77" t="s">
        <v>37</v>
      </c>
      <c r="G92" s="87">
        <f>(G91*100)/G88</f>
        <v>100</v>
      </c>
      <c r="I92" s="2"/>
      <c r="J92" s="2"/>
    </row>
    <row r="93" spans="1:10" s="3" customFormat="1" ht="409.6">
      <c r="A93" s="267" t="s">
        <v>22</v>
      </c>
      <c r="B93" s="267" t="s">
        <v>23</v>
      </c>
      <c r="C93" s="267" t="s">
        <v>30</v>
      </c>
      <c r="D93" s="267" t="s">
        <v>24</v>
      </c>
      <c r="E93" s="267" t="s">
        <v>25</v>
      </c>
      <c r="F93" s="7" t="s">
        <v>26</v>
      </c>
      <c r="G93" s="11">
        <v>100</v>
      </c>
      <c r="I93" s="4"/>
      <c r="J93" s="4"/>
    </row>
    <row r="94" spans="1:10" s="3" customFormat="1" ht="409.6">
      <c r="A94" s="267"/>
      <c r="B94" s="267"/>
      <c r="C94" s="267"/>
      <c r="D94" s="267"/>
      <c r="E94" s="267"/>
      <c r="F94" s="7" t="s">
        <v>34</v>
      </c>
      <c r="G94" s="11">
        <v>100</v>
      </c>
      <c r="I94" s="4"/>
      <c r="J94" s="4"/>
    </row>
    <row r="95" spans="1:10" s="3" customFormat="1" ht="409.6">
      <c r="A95" s="267"/>
      <c r="B95" s="267"/>
      <c r="C95" s="267"/>
      <c r="D95" s="267"/>
      <c r="E95" s="267"/>
      <c r="F95" s="7" t="s">
        <v>27</v>
      </c>
      <c r="G95" s="11">
        <v>100</v>
      </c>
      <c r="I95" s="4"/>
      <c r="J95" s="4"/>
    </row>
    <row r="96" spans="1:10" s="3" customFormat="1" ht="409.6">
      <c r="A96" s="267"/>
      <c r="B96" s="267"/>
      <c r="C96" s="267"/>
      <c r="D96" s="267"/>
      <c r="E96" s="267"/>
      <c r="F96" s="7" t="s">
        <v>35</v>
      </c>
      <c r="G96" s="196">
        <v>100</v>
      </c>
      <c r="I96" s="4"/>
      <c r="J96" s="4"/>
    </row>
    <row r="97" spans="1:10" s="3" customFormat="1" ht="409.6">
      <c r="A97" s="267"/>
      <c r="B97" s="267"/>
      <c r="C97" s="267"/>
      <c r="D97" s="267"/>
      <c r="E97" s="267"/>
      <c r="F97" s="7" t="s">
        <v>28</v>
      </c>
      <c r="G97" s="11">
        <v>100</v>
      </c>
      <c r="I97" s="4"/>
      <c r="J97" s="4"/>
    </row>
    <row r="98" spans="1:10" s="1" customFormat="1" ht="82.5">
      <c r="A98" s="203" t="s">
        <v>1575</v>
      </c>
      <c r="B98" s="203" t="s">
        <v>1576</v>
      </c>
      <c r="C98" s="203" t="s">
        <v>1577</v>
      </c>
      <c r="D98" s="203" t="s">
        <v>64</v>
      </c>
      <c r="E98" s="203" t="s">
        <v>65</v>
      </c>
      <c r="F98" s="77" t="s">
        <v>37</v>
      </c>
      <c r="G98" s="87">
        <f>(G97*100)/G94</f>
        <v>100</v>
      </c>
      <c r="I98" s="2"/>
      <c r="J98" s="2"/>
    </row>
    <row r="99" spans="1:10" s="3" customFormat="1" ht="409.6">
      <c r="A99" s="267" t="s">
        <v>22</v>
      </c>
      <c r="B99" s="267" t="s">
        <v>23</v>
      </c>
      <c r="C99" s="267" t="s">
        <v>30</v>
      </c>
      <c r="D99" s="267" t="s">
        <v>24</v>
      </c>
      <c r="E99" s="267" t="s">
        <v>25</v>
      </c>
      <c r="F99" s="7" t="s">
        <v>26</v>
      </c>
      <c r="G99" s="11">
        <v>100</v>
      </c>
      <c r="I99" s="4"/>
      <c r="J99" s="4"/>
    </row>
    <row r="100" spans="1:10" s="3" customFormat="1" ht="409.6">
      <c r="A100" s="267"/>
      <c r="B100" s="267"/>
      <c r="C100" s="267"/>
      <c r="D100" s="267"/>
      <c r="E100" s="267"/>
      <c r="F100" s="7" t="s">
        <v>34</v>
      </c>
      <c r="G100" s="11">
        <v>100</v>
      </c>
      <c r="I100" s="4"/>
      <c r="J100" s="4"/>
    </row>
    <row r="101" spans="1:10" s="3" customFormat="1" ht="409.6">
      <c r="A101" s="267"/>
      <c r="B101" s="267"/>
      <c r="C101" s="267"/>
      <c r="D101" s="267"/>
      <c r="E101" s="267"/>
      <c r="F101" s="7" t="s">
        <v>27</v>
      </c>
      <c r="G101" s="11">
        <v>100</v>
      </c>
      <c r="I101" s="4"/>
      <c r="J101" s="4"/>
    </row>
    <row r="102" spans="1:10" s="3" customFormat="1" ht="409.6">
      <c r="A102" s="267"/>
      <c r="B102" s="267"/>
      <c r="C102" s="267"/>
      <c r="D102" s="267"/>
      <c r="E102" s="267"/>
      <c r="F102" s="7" t="s">
        <v>35</v>
      </c>
      <c r="G102" s="196">
        <v>100</v>
      </c>
      <c r="I102" s="4"/>
      <c r="J102" s="4"/>
    </row>
    <row r="103" spans="1:10" s="3" customFormat="1" ht="409.6">
      <c r="A103" s="267"/>
      <c r="B103" s="267"/>
      <c r="C103" s="267"/>
      <c r="D103" s="267"/>
      <c r="E103" s="267"/>
      <c r="F103" s="7" t="s">
        <v>28</v>
      </c>
      <c r="G103" s="11">
        <v>100</v>
      </c>
      <c r="I103" s="4"/>
      <c r="J103" s="4"/>
    </row>
    <row r="104" spans="1:10" s="1" customFormat="1" ht="33">
      <c r="A104" s="203" t="s">
        <v>1578</v>
      </c>
      <c r="B104" s="203" t="s">
        <v>1579</v>
      </c>
      <c r="C104" s="203" t="s">
        <v>1580</v>
      </c>
      <c r="D104" s="203" t="s">
        <v>64</v>
      </c>
      <c r="E104" s="203" t="s">
        <v>65</v>
      </c>
      <c r="F104" s="77" t="s">
        <v>37</v>
      </c>
      <c r="G104" s="87">
        <f>(G103*100)/G100</f>
        <v>100</v>
      </c>
      <c r="I104" s="2"/>
      <c r="J104" s="2"/>
    </row>
    <row r="105" spans="1:10" s="3" customFormat="1" ht="409.6">
      <c r="A105" s="260" t="s">
        <v>29</v>
      </c>
      <c r="B105" s="260"/>
      <c r="C105" s="260"/>
      <c r="D105" s="260"/>
      <c r="E105" s="260"/>
      <c r="F105" s="260"/>
      <c r="G105" s="260"/>
      <c r="I105" s="4"/>
      <c r="J105" s="4"/>
    </row>
    <row r="106" spans="1:10" s="3" customFormat="1" ht="409.6">
      <c r="A106" s="295" t="s">
        <v>1360</v>
      </c>
      <c r="B106" s="295"/>
      <c r="C106" s="295"/>
      <c r="D106" s="295"/>
      <c r="E106" s="295"/>
      <c r="F106" s="295"/>
      <c r="G106" s="295"/>
      <c r="I106" s="4"/>
      <c r="J106" s="4"/>
    </row>
    <row r="107" spans="1:10" s="3" customFormat="1" ht="39" customHeight="1">
      <c r="A107" s="8" t="s">
        <v>51</v>
      </c>
      <c r="B107" s="262" t="s">
        <v>1730</v>
      </c>
      <c r="C107" s="262"/>
      <c r="D107" s="262"/>
      <c r="E107" s="262"/>
      <c r="F107" s="262"/>
      <c r="G107" s="262"/>
      <c r="I107" s="4"/>
      <c r="J107" s="4"/>
    </row>
    <row r="108" spans="1:10" s="3" customFormat="1" ht="409.6">
      <c r="A108" s="295" t="s">
        <v>1548</v>
      </c>
      <c r="B108" s="295"/>
      <c r="C108" s="295"/>
      <c r="D108" s="295"/>
      <c r="E108" s="295"/>
      <c r="F108" s="295"/>
      <c r="G108" s="295"/>
      <c r="I108" s="4"/>
      <c r="J108" s="4"/>
    </row>
    <row r="109" spans="1:10" s="3" customFormat="1" ht="54" customHeight="1">
      <c r="A109" s="8" t="s">
        <v>51</v>
      </c>
      <c r="B109" s="324" t="s">
        <v>1581</v>
      </c>
      <c r="C109" s="324"/>
      <c r="D109" s="324"/>
      <c r="E109" s="324"/>
      <c r="F109" s="324"/>
      <c r="G109" s="324"/>
      <c r="I109" s="4"/>
      <c r="J109" s="4"/>
    </row>
    <row r="110" spans="1:10" s="3" customFormat="1" ht="409.6">
      <c r="A110" s="295" t="s">
        <v>1551</v>
      </c>
      <c r="B110" s="295"/>
      <c r="C110" s="295"/>
      <c r="D110" s="295"/>
      <c r="E110" s="295"/>
      <c r="F110" s="295"/>
      <c r="G110" s="295"/>
      <c r="I110" s="4"/>
      <c r="J110" s="4"/>
    </row>
    <row r="111" spans="1:10" s="3" customFormat="1" ht="32.25" customHeight="1">
      <c r="A111" s="8" t="s">
        <v>51</v>
      </c>
      <c r="B111" s="324" t="s">
        <v>1582</v>
      </c>
      <c r="C111" s="324"/>
      <c r="D111" s="324"/>
      <c r="E111" s="324"/>
      <c r="F111" s="324"/>
      <c r="G111" s="324"/>
      <c r="I111" s="4"/>
      <c r="J111" s="4"/>
    </row>
    <row r="112" spans="1:10" s="3" customFormat="1" ht="409.6">
      <c r="A112" s="295" t="s">
        <v>1554</v>
      </c>
      <c r="B112" s="295"/>
      <c r="C112" s="295"/>
      <c r="D112" s="295"/>
      <c r="E112" s="295"/>
      <c r="F112" s="295"/>
      <c r="G112" s="295"/>
      <c r="I112" s="4"/>
      <c r="J112" s="4"/>
    </row>
    <row r="113" spans="1:10" s="3" customFormat="1" ht="115.5" customHeight="1">
      <c r="A113" s="8" t="s">
        <v>51</v>
      </c>
      <c r="B113" s="324" t="s">
        <v>1583</v>
      </c>
      <c r="C113" s="324"/>
      <c r="D113" s="324"/>
      <c r="E113" s="324"/>
      <c r="F113" s="324"/>
      <c r="G113" s="324"/>
      <c r="I113" s="4"/>
      <c r="J113" s="4"/>
    </row>
    <row r="114" spans="1:10" s="3" customFormat="1" ht="409.6">
      <c r="A114" s="295" t="s">
        <v>1557</v>
      </c>
      <c r="B114" s="295"/>
      <c r="C114" s="295"/>
      <c r="D114" s="295"/>
      <c r="E114" s="295"/>
      <c r="F114" s="295"/>
      <c r="G114" s="295"/>
      <c r="I114" s="4"/>
      <c r="J114" s="4"/>
    </row>
    <row r="115" spans="1:10" s="3" customFormat="1" ht="409.6">
      <c r="A115" s="8" t="s">
        <v>51</v>
      </c>
      <c r="B115" s="324" t="s">
        <v>1584</v>
      </c>
      <c r="C115" s="324"/>
      <c r="D115" s="324"/>
      <c r="E115" s="324"/>
      <c r="F115" s="324"/>
      <c r="G115" s="324"/>
      <c r="I115" s="4"/>
      <c r="J115" s="4"/>
    </row>
    <row r="116" spans="1:10" s="3" customFormat="1" ht="409.6">
      <c r="A116" s="295" t="s">
        <v>1585</v>
      </c>
      <c r="B116" s="295"/>
      <c r="C116" s="295"/>
      <c r="D116" s="295"/>
      <c r="E116" s="295"/>
      <c r="F116" s="295"/>
      <c r="G116" s="295"/>
      <c r="I116" s="4"/>
      <c r="J116" s="4"/>
    </row>
    <row r="117" spans="1:10" s="3" customFormat="1" ht="409.6">
      <c r="A117" s="8" t="s">
        <v>51</v>
      </c>
      <c r="B117" s="324" t="s">
        <v>1586</v>
      </c>
      <c r="C117" s="324"/>
      <c r="D117" s="324"/>
      <c r="E117" s="324"/>
      <c r="F117" s="324"/>
      <c r="G117" s="324"/>
      <c r="I117" s="4"/>
      <c r="J117" s="4"/>
    </row>
    <row r="118" spans="1:10" s="3" customFormat="1" ht="409.6">
      <c r="A118" s="295" t="s">
        <v>1563</v>
      </c>
      <c r="B118" s="295"/>
      <c r="C118" s="295"/>
      <c r="D118" s="295"/>
      <c r="E118" s="295"/>
      <c r="F118" s="295"/>
      <c r="G118" s="295"/>
      <c r="I118" s="4"/>
      <c r="J118" s="4"/>
    </row>
    <row r="119" spans="1:10" s="3" customFormat="1" ht="51" customHeight="1">
      <c r="A119" s="8" t="s">
        <v>51</v>
      </c>
      <c r="B119" s="324" t="s">
        <v>1587</v>
      </c>
      <c r="C119" s="324"/>
      <c r="D119" s="324"/>
      <c r="E119" s="324"/>
      <c r="F119" s="324"/>
      <c r="G119" s="324"/>
      <c r="I119" s="4"/>
      <c r="J119" s="4"/>
    </row>
    <row r="120" spans="1:10" s="3" customFormat="1" ht="409.6">
      <c r="A120" s="295" t="s">
        <v>1566</v>
      </c>
      <c r="B120" s="295"/>
      <c r="C120" s="295"/>
      <c r="D120" s="295"/>
      <c r="E120" s="295"/>
      <c r="F120" s="295"/>
      <c r="G120" s="295"/>
      <c r="I120" s="4"/>
      <c r="J120" s="4"/>
    </row>
    <row r="121" spans="1:10" s="3" customFormat="1" ht="32.25" customHeight="1">
      <c r="A121" s="8" t="s">
        <v>51</v>
      </c>
      <c r="B121" s="324" t="s">
        <v>1588</v>
      </c>
      <c r="C121" s="324"/>
      <c r="D121" s="324"/>
      <c r="E121" s="324"/>
      <c r="F121" s="324"/>
      <c r="G121" s="324"/>
      <c r="I121" s="4"/>
      <c r="J121" s="4"/>
    </row>
    <row r="122" spans="1:10" s="3" customFormat="1" ht="409.6">
      <c r="A122" s="295" t="s">
        <v>1569</v>
      </c>
      <c r="B122" s="295"/>
      <c r="C122" s="295"/>
      <c r="D122" s="295"/>
      <c r="E122" s="295"/>
      <c r="F122" s="295"/>
      <c r="G122" s="295"/>
      <c r="I122" s="4"/>
      <c r="J122" s="4"/>
    </row>
    <row r="123" spans="1:10" s="3" customFormat="1" ht="32.25" customHeight="1">
      <c r="A123" s="8" t="s">
        <v>51</v>
      </c>
      <c r="B123" s="324" t="s">
        <v>1589</v>
      </c>
      <c r="C123" s="324"/>
      <c r="D123" s="324"/>
      <c r="E123" s="324"/>
      <c r="F123" s="324"/>
      <c r="G123" s="324"/>
      <c r="I123" s="4"/>
      <c r="J123" s="4"/>
    </row>
    <row r="124" spans="1:10" s="3" customFormat="1" ht="409.6">
      <c r="A124" s="295" t="s">
        <v>1572</v>
      </c>
      <c r="B124" s="295"/>
      <c r="C124" s="295"/>
      <c r="D124" s="295"/>
      <c r="E124" s="295"/>
      <c r="F124" s="295"/>
      <c r="G124" s="295"/>
      <c r="I124" s="4"/>
      <c r="J124" s="4"/>
    </row>
    <row r="125" spans="1:10" s="3" customFormat="1" ht="32.25" customHeight="1">
      <c r="A125" s="8" t="s">
        <v>51</v>
      </c>
      <c r="B125" s="324" t="s">
        <v>1590</v>
      </c>
      <c r="C125" s="324"/>
      <c r="D125" s="324"/>
      <c r="E125" s="324"/>
      <c r="F125" s="324"/>
      <c r="G125" s="324"/>
      <c r="I125" s="4"/>
      <c r="J125" s="4"/>
    </row>
    <row r="126" spans="1:10" s="3" customFormat="1" ht="409.6">
      <c r="A126" s="295" t="s">
        <v>1575</v>
      </c>
      <c r="B126" s="295"/>
      <c r="C126" s="295"/>
      <c r="D126" s="295"/>
      <c r="E126" s="295"/>
      <c r="F126" s="295"/>
      <c r="G126" s="295"/>
      <c r="I126" s="4"/>
      <c r="J126" s="4"/>
    </row>
    <row r="127" spans="1:10" s="3" customFormat="1" ht="33" customHeight="1">
      <c r="A127" s="8" t="s">
        <v>51</v>
      </c>
      <c r="B127" s="324" t="s">
        <v>1591</v>
      </c>
      <c r="C127" s="324"/>
      <c r="D127" s="324"/>
      <c r="E127" s="324"/>
      <c r="F127" s="324"/>
      <c r="G127" s="324"/>
      <c r="I127" s="4"/>
      <c r="J127" s="4"/>
    </row>
    <row r="128" spans="1:10" s="3" customFormat="1" ht="409.6">
      <c r="A128" s="295" t="s">
        <v>1578</v>
      </c>
      <c r="B128" s="295"/>
      <c r="C128" s="295"/>
      <c r="D128" s="295"/>
      <c r="E128" s="295"/>
      <c r="F128" s="295"/>
      <c r="G128" s="295"/>
      <c r="I128" s="4"/>
      <c r="J128" s="4"/>
    </row>
    <row r="129" spans="1:10" s="3" customFormat="1" ht="36.75" customHeight="1">
      <c r="A129" s="8" t="s">
        <v>51</v>
      </c>
      <c r="B129" s="324" t="s">
        <v>1592</v>
      </c>
      <c r="C129" s="324"/>
      <c r="D129" s="324"/>
      <c r="E129" s="324"/>
      <c r="F129" s="324"/>
      <c r="G129" s="324"/>
      <c r="I129" s="4"/>
      <c r="J129" s="4"/>
    </row>
    <row r="130" spans="1:10" s="3" customFormat="1" ht="409.6">
      <c r="A130" s="294"/>
      <c r="B130" s="294"/>
      <c r="C130" s="294"/>
      <c r="D130" s="294"/>
      <c r="E130" s="294"/>
      <c r="F130" s="294"/>
      <c r="G130" s="294"/>
      <c r="I130" s="4"/>
      <c r="J130" s="4"/>
    </row>
    <row r="131" spans="1:10" s="3" customFormat="1" ht="409.6">
      <c r="A131" s="260" t="s">
        <v>36</v>
      </c>
      <c r="B131" s="260"/>
      <c r="C131" s="260"/>
      <c r="D131" s="260"/>
      <c r="E131" s="260"/>
      <c r="F131" s="260"/>
      <c r="G131" s="260"/>
      <c r="I131" s="4"/>
      <c r="J131" s="4"/>
    </row>
    <row r="132" spans="1:10" s="3" customFormat="1" ht="409.6">
      <c r="A132" s="295" t="s">
        <v>1554</v>
      </c>
      <c r="B132" s="295"/>
      <c r="C132" s="295"/>
      <c r="D132" s="295"/>
      <c r="E132" s="295"/>
      <c r="F132" s="295"/>
      <c r="G132" s="295"/>
      <c r="I132" s="4"/>
      <c r="J132" s="4"/>
    </row>
    <row r="133" spans="1:10" s="3" customFormat="1" ht="33">
      <c r="A133" s="9" t="s">
        <v>31</v>
      </c>
      <c r="B133" s="296" t="s">
        <v>1536</v>
      </c>
      <c r="C133" s="296"/>
      <c r="D133" s="296"/>
      <c r="E133" s="296"/>
      <c r="F133" s="296"/>
      <c r="G133" s="296"/>
      <c r="I133" s="4"/>
      <c r="J133" s="4"/>
    </row>
    <row r="134" spans="1:10" s="3" customFormat="1" ht="409.6">
      <c r="A134" s="9" t="s">
        <v>32</v>
      </c>
      <c r="B134" s="296" t="s">
        <v>70</v>
      </c>
      <c r="C134" s="296"/>
      <c r="D134" s="296"/>
      <c r="E134" s="296"/>
      <c r="F134" s="296"/>
      <c r="G134" s="296"/>
      <c r="I134" s="4"/>
      <c r="J134" s="4"/>
    </row>
    <row r="135" spans="1:10" s="3" customFormat="1" ht="409.6">
      <c r="A135" s="9" t="s">
        <v>33</v>
      </c>
      <c r="B135" s="296" t="s">
        <v>70</v>
      </c>
      <c r="C135" s="296"/>
      <c r="D135" s="296"/>
      <c r="E135" s="296"/>
      <c r="F135" s="296"/>
      <c r="G135" s="296"/>
      <c r="I135" s="4"/>
      <c r="J135" s="4"/>
    </row>
    <row r="136" spans="1:10" s="3" customFormat="1" ht="409.6">
      <c r="A136" s="294"/>
      <c r="B136" s="294"/>
      <c r="C136" s="294"/>
      <c r="D136" s="294"/>
      <c r="E136" s="294"/>
      <c r="F136" s="294"/>
      <c r="G136" s="294"/>
      <c r="I136" s="4"/>
      <c r="J136" s="4"/>
    </row>
    <row r="137" spans="1:10" ht="409.6">
      <c r="A137" s="260" t="s">
        <v>1542</v>
      </c>
      <c r="B137" s="260"/>
      <c r="C137" s="260"/>
      <c r="D137" s="260"/>
      <c r="E137" s="260"/>
      <c r="F137" s="260"/>
      <c r="G137" s="260"/>
    </row>
    <row r="138" spans="1:10" ht="409.6">
      <c r="A138" s="295" t="s">
        <v>1593</v>
      </c>
      <c r="B138" s="295"/>
      <c r="C138" s="295"/>
      <c r="D138" s="295"/>
      <c r="E138" s="295"/>
      <c r="F138" s="295"/>
      <c r="G138" s="295"/>
    </row>
    <row r="139" spans="1:10" s="6" customFormat="1" ht="33.75" customHeight="1">
      <c r="A139" s="8" t="s">
        <v>51</v>
      </c>
      <c r="B139" s="324" t="s">
        <v>1594</v>
      </c>
      <c r="C139" s="324"/>
      <c r="D139" s="324"/>
      <c r="E139" s="324"/>
      <c r="F139" s="324"/>
      <c r="G139" s="324"/>
      <c r="H139" s="5"/>
    </row>
    <row r="140" spans="1:10" ht="409.6">
      <c r="A140" s="294"/>
      <c r="B140" s="294"/>
      <c r="C140" s="294"/>
      <c r="D140" s="294"/>
      <c r="E140" s="294"/>
      <c r="F140" s="294"/>
      <c r="G140" s="294"/>
    </row>
  </sheetData>
  <mergeCells count="144">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61:G61"/>
    <mergeCell ref="A62:E62"/>
    <mergeCell ref="F62:G62"/>
    <mergeCell ref="A63:A67"/>
    <mergeCell ref="B63:B67"/>
    <mergeCell ref="C63:C67"/>
    <mergeCell ref="D63:D67"/>
    <mergeCell ref="E63:E67"/>
    <mergeCell ref="A49:A53"/>
    <mergeCell ref="B49:B53"/>
    <mergeCell ref="C49:C53"/>
    <mergeCell ref="D49:D53"/>
    <mergeCell ref="E49:E53"/>
    <mergeCell ref="A55:A59"/>
    <mergeCell ref="B55:B59"/>
    <mergeCell ref="C55:C59"/>
    <mergeCell ref="D55:D59"/>
    <mergeCell ref="E55:E59"/>
    <mergeCell ref="A69:A73"/>
    <mergeCell ref="B69:B73"/>
    <mergeCell ref="C69:C73"/>
    <mergeCell ref="D69:D73"/>
    <mergeCell ref="E69:E73"/>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B111:G111"/>
    <mergeCell ref="A112:G112"/>
    <mergeCell ref="B113:G113"/>
    <mergeCell ref="A114:G114"/>
    <mergeCell ref="B115:G115"/>
    <mergeCell ref="A116:G116"/>
    <mergeCell ref="A105:G105"/>
    <mergeCell ref="A106:G106"/>
    <mergeCell ref="B107:G107"/>
    <mergeCell ref="A108:G108"/>
    <mergeCell ref="B109:G109"/>
    <mergeCell ref="A110:G110"/>
    <mergeCell ref="B123:G123"/>
    <mergeCell ref="A124:G124"/>
    <mergeCell ref="B125:G125"/>
    <mergeCell ref="A126:G126"/>
    <mergeCell ref="B127:G127"/>
    <mergeCell ref="A128:G128"/>
    <mergeCell ref="B117:G117"/>
    <mergeCell ref="A118:G118"/>
    <mergeCell ref="B119:G119"/>
    <mergeCell ref="A120:G120"/>
    <mergeCell ref="B121:G121"/>
    <mergeCell ref="A122:G122"/>
    <mergeCell ref="B135:G135"/>
    <mergeCell ref="A136:G136"/>
    <mergeCell ref="A137:G137"/>
    <mergeCell ref="A138:G138"/>
    <mergeCell ref="B139:G139"/>
    <mergeCell ref="A140:G140"/>
    <mergeCell ref="B129:G129"/>
    <mergeCell ref="A130:G130"/>
    <mergeCell ref="A131:G131"/>
    <mergeCell ref="A132:G132"/>
    <mergeCell ref="B133:G133"/>
    <mergeCell ref="B134:G134"/>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45850"/>
    <pageSetUpPr fitToPage="1"/>
  </sheetPr>
  <dimension ref="A2:H30"/>
  <sheetViews>
    <sheetView showGridLines="0" zoomScale="70" zoomScaleNormal="70" workbookViewId="0">
      <selection activeCell="H20" sqref="H20"/>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230</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ht="16.5" customHeight="1">
      <c r="A14" s="257"/>
      <c r="B14" s="257"/>
      <c r="C14" s="257"/>
      <c r="D14" s="257"/>
      <c r="E14" s="257"/>
      <c r="F14" s="257"/>
    </row>
    <row r="15" spans="1:8" s="4" customFormat="1" ht="32.25" customHeight="1">
      <c r="B15" s="242" t="s">
        <v>214</v>
      </c>
      <c r="C15" s="242"/>
      <c r="D15" s="242"/>
      <c r="E15" s="242"/>
      <c r="H15" s="3"/>
    </row>
    <row r="16" spans="1:8" s="4" customFormat="1" ht="3.75" customHeight="1">
      <c r="A16" s="57"/>
      <c r="B16" s="57"/>
      <c r="C16" s="57"/>
      <c r="D16" s="57"/>
      <c r="E16" s="57"/>
      <c r="H16" s="3"/>
    </row>
    <row r="17" spans="1:8" s="4" customFormat="1" ht="18.75">
      <c r="A17"/>
      <c r="B17" s="60" t="s">
        <v>12</v>
      </c>
      <c r="C17" s="60" t="s">
        <v>13</v>
      </c>
      <c r="D17" s="60" t="s">
        <v>14</v>
      </c>
      <c r="E17" s="60" t="s">
        <v>234</v>
      </c>
      <c r="H17" s="3"/>
    </row>
    <row r="18" spans="1:8" s="4" customFormat="1" ht="18.75">
      <c r="A18"/>
      <c r="B18" s="60" t="s">
        <v>16</v>
      </c>
      <c r="C18" s="60" t="s">
        <v>16</v>
      </c>
      <c r="D18" s="60" t="s">
        <v>16</v>
      </c>
      <c r="E18" s="60" t="s">
        <v>215</v>
      </c>
      <c r="H18" s="3"/>
    </row>
    <row r="19" spans="1:8" s="4" customFormat="1" ht="8.25" customHeight="1">
      <c r="A19"/>
      <c r="B19" s="60"/>
      <c r="C19" s="60"/>
      <c r="D19" s="60"/>
      <c r="E19" s="60"/>
      <c r="H19" s="3"/>
    </row>
    <row r="20" spans="1:8" s="4" customFormat="1" ht="18.75">
      <c r="A20" s="59" t="s">
        <v>104</v>
      </c>
      <c r="B20" s="140">
        <v>101.628314</v>
      </c>
      <c r="C20" s="140">
        <v>101.628314</v>
      </c>
      <c r="D20" s="140">
        <v>104.662643</v>
      </c>
      <c r="E20" s="146">
        <f>D20/B20</f>
        <v>1.0298571222976305</v>
      </c>
      <c r="H20" s="3"/>
    </row>
    <row r="21" spans="1:8" s="4" customFormat="1" ht="18.75">
      <c r="A21" s="59" t="s">
        <v>18</v>
      </c>
      <c r="B21" s="140">
        <v>104.662643</v>
      </c>
      <c r="C21" s="140">
        <v>104.662643</v>
      </c>
      <c r="D21" s="140">
        <v>104.662643</v>
      </c>
      <c r="E21" s="146">
        <f>D21/B21</f>
        <v>1</v>
      </c>
      <c r="H21" s="3"/>
    </row>
    <row r="22" spans="1:8">
      <c r="B22" s="64"/>
      <c r="C22" s="64"/>
      <c r="D22" s="64"/>
      <c r="E22" s="64"/>
    </row>
    <row r="24" spans="1:8" ht="36" customHeight="1">
      <c r="A24" s="253" t="s">
        <v>216</v>
      </c>
      <c r="B24" s="253"/>
      <c r="C24" s="253"/>
      <c r="D24" s="253"/>
      <c r="E24" s="253"/>
      <c r="F24" s="253"/>
    </row>
    <row r="25" spans="1:8" ht="80.25" customHeight="1">
      <c r="A25" s="252" t="s">
        <v>218</v>
      </c>
      <c r="B25" s="252"/>
      <c r="C25" s="252"/>
      <c r="D25" s="252"/>
      <c r="E25" s="252"/>
      <c r="F25" s="252"/>
    </row>
    <row r="26" spans="1:8" ht="24" customHeight="1">
      <c r="A26" s="252" t="s">
        <v>231</v>
      </c>
      <c r="B26" s="252"/>
      <c r="C26" s="252"/>
      <c r="D26" s="252"/>
      <c r="E26" s="252"/>
      <c r="F26" s="252"/>
    </row>
    <row r="27" spans="1:8" ht="17.25" customHeight="1">
      <c r="A27" s="252" t="s">
        <v>232</v>
      </c>
      <c r="B27" s="252"/>
      <c r="C27" s="252"/>
      <c r="D27" s="252"/>
      <c r="E27" s="252"/>
      <c r="F27" s="252"/>
    </row>
    <row r="28" spans="1:8" ht="21.75" customHeight="1">
      <c r="A28" s="252" t="s">
        <v>233</v>
      </c>
      <c r="B28" s="252"/>
      <c r="C28" s="252"/>
      <c r="D28" s="252"/>
      <c r="E28" s="252"/>
      <c r="F28" s="252"/>
    </row>
    <row r="29" spans="1:8" ht="24.75" customHeight="1">
      <c r="A29" s="252"/>
      <c r="B29" s="252"/>
      <c r="C29" s="252"/>
      <c r="D29" s="252"/>
      <c r="E29" s="252"/>
      <c r="F29" s="252"/>
    </row>
    <row r="30" spans="1:8" ht="22.5" customHeight="1">
      <c r="A30" s="392"/>
      <c r="B30" s="392"/>
      <c r="C30" s="392"/>
      <c r="D30" s="392"/>
      <c r="E30" s="392"/>
      <c r="F30" s="392"/>
      <c r="G30" s="392"/>
    </row>
  </sheetData>
  <mergeCells count="12">
    <mergeCell ref="A30:G30"/>
    <mergeCell ref="A2:B3"/>
    <mergeCell ref="C2:F3"/>
    <mergeCell ref="A8:F11"/>
    <mergeCell ref="A14:F14"/>
    <mergeCell ref="B15:E15"/>
    <mergeCell ref="A24:F24"/>
    <mergeCell ref="A25:F25"/>
    <mergeCell ref="A26:F26"/>
    <mergeCell ref="A27:F27"/>
    <mergeCell ref="A28:F28"/>
    <mergeCell ref="A29:F29"/>
  </mergeCells>
  <pageMargins left="0.74803149606299213" right="0.74803149606299213" top="0.98425196850393704" bottom="0.98425196850393704" header="0.51181102362204722" footer="0.51181102362204722"/>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57C71"/>
  </sheetPr>
  <dimension ref="A1:H107"/>
  <sheetViews>
    <sheetView showGridLines="0" zoomScale="70" zoomScaleNormal="70" workbookViewId="0">
      <selection activeCell="A11" sqref="A11:G11"/>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ht="32.25" customHeight="1">
      <c r="A4" s="314" t="s">
        <v>2</v>
      </c>
      <c r="B4" s="314"/>
      <c r="C4" s="314"/>
      <c r="D4" s="306" t="s">
        <v>57</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811</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55</v>
      </c>
      <c r="B11" s="306"/>
      <c r="C11" s="306"/>
      <c r="D11" s="306"/>
      <c r="E11" s="306"/>
      <c r="F11" s="306"/>
      <c r="G11" s="306"/>
    </row>
    <row r="12" spans="1:8">
      <c r="A12" s="306" t="s">
        <v>47</v>
      </c>
      <c r="B12" s="306"/>
      <c r="C12" s="306"/>
      <c r="D12" s="306"/>
      <c r="E12" s="306"/>
      <c r="F12" s="306"/>
      <c r="G12" s="306"/>
    </row>
    <row r="13" spans="1:8">
      <c r="A13" s="306" t="s">
        <v>50</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67" t="s">
        <v>13</v>
      </c>
      <c r="F20" s="67" t="s">
        <v>14</v>
      </c>
      <c r="G20" s="19" t="s">
        <v>15</v>
      </c>
    </row>
    <row r="21" spans="1:7">
      <c r="A21" s="307"/>
      <c r="B21" s="308"/>
      <c r="C21" s="311" t="s">
        <v>16</v>
      </c>
      <c r="D21" s="312"/>
      <c r="E21" s="68" t="s">
        <v>16</v>
      </c>
      <c r="F21" s="68" t="s">
        <v>16</v>
      </c>
      <c r="G21" s="20" t="s">
        <v>17</v>
      </c>
    </row>
    <row r="22" spans="1:7">
      <c r="A22" s="267" t="s">
        <v>104</v>
      </c>
      <c r="B22" s="267"/>
      <c r="C22" s="269">
        <f>'E004'!B20</f>
        <v>101.628314</v>
      </c>
      <c r="D22" s="270"/>
      <c r="E22" s="142">
        <f>'E004'!C20</f>
        <v>101.628314</v>
      </c>
      <c r="F22" s="144">
        <f>'E004'!D20</f>
        <v>104.662643</v>
      </c>
      <c r="G22" s="145">
        <f>F22/C22*100</f>
        <v>102.98571222976305</v>
      </c>
    </row>
    <row r="23" spans="1:7">
      <c r="A23" s="267" t="s">
        <v>18</v>
      </c>
      <c r="B23" s="267"/>
      <c r="C23" s="271">
        <f>'E004'!B21</f>
        <v>104.662643</v>
      </c>
      <c r="D23" s="272"/>
      <c r="E23" s="142">
        <f>'E004'!C21</f>
        <v>104.662643</v>
      </c>
      <c r="F23" s="144">
        <f>'E004'!D21</f>
        <v>104.662643</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65" t="s">
        <v>26</v>
      </c>
      <c r="G27" s="12">
        <v>1</v>
      </c>
    </row>
    <row r="28" spans="1:7">
      <c r="A28" s="267"/>
      <c r="B28" s="267"/>
      <c r="C28" s="267"/>
      <c r="D28" s="267"/>
      <c r="E28" s="267"/>
      <c r="F28" s="7" t="s">
        <v>34</v>
      </c>
      <c r="G28" s="13">
        <v>1</v>
      </c>
    </row>
    <row r="29" spans="1:7">
      <c r="A29" s="267"/>
      <c r="B29" s="267"/>
      <c r="C29" s="267"/>
      <c r="D29" s="267"/>
      <c r="E29" s="267"/>
      <c r="F29" s="65" t="s">
        <v>27</v>
      </c>
      <c r="G29" s="12">
        <v>1</v>
      </c>
    </row>
    <row r="30" spans="1:7">
      <c r="A30" s="267"/>
      <c r="B30" s="267"/>
      <c r="C30" s="267"/>
      <c r="D30" s="267"/>
      <c r="E30" s="267"/>
      <c r="F30" s="7" t="s">
        <v>35</v>
      </c>
      <c r="G30" s="12">
        <v>1</v>
      </c>
    </row>
    <row r="31" spans="1:7">
      <c r="A31" s="267"/>
      <c r="B31" s="267"/>
      <c r="C31" s="267"/>
      <c r="D31" s="267"/>
      <c r="E31" s="267"/>
      <c r="F31" s="65" t="s">
        <v>28</v>
      </c>
      <c r="G31" s="12">
        <v>1.1299999999999999</v>
      </c>
    </row>
    <row r="32" spans="1:7" ht="148.5">
      <c r="A32" s="69" t="s">
        <v>59</v>
      </c>
      <c r="B32" s="69" t="s">
        <v>810</v>
      </c>
      <c r="C32" s="69" t="s">
        <v>60</v>
      </c>
      <c r="D32" s="69" t="s">
        <v>61</v>
      </c>
      <c r="E32" s="138" t="s">
        <v>62</v>
      </c>
      <c r="F32" s="29" t="s">
        <v>39</v>
      </c>
      <c r="G32" s="87">
        <f>(G31*100)/G28</f>
        <v>112.99999999999999</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65" t="s">
        <v>26</v>
      </c>
      <c r="G35" s="16">
        <v>75</v>
      </c>
    </row>
    <row r="36" spans="1:7">
      <c r="A36" s="267"/>
      <c r="B36" s="267"/>
      <c r="C36" s="267"/>
      <c r="D36" s="267"/>
      <c r="E36" s="267"/>
      <c r="F36" s="7" t="s">
        <v>34</v>
      </c>
      <c r="G36" s="11">
        <v>67</v>
      </c>
    </row>
    <row r="37" spans="1:7">
      <c r="A37" s="267"/>
      <c r="B37" s="267"/>
      <c r="C37" s="267"/>
      <c r="D37" s="267"/>
      <c r="E37" s="267"/>
      <c r="F37" s="7" t="s">
        <v>27</v>
      </c>
      <c r="G37" s="13">
        <v>67</v>
      </c>
    </row>
    <row r="38" spans="1:7" ht="409.6">
      <c r="A38" s="267"/>
      <c r="B38" s="267"/>
      <c r="C38" s="267"/>
      <c r="D38" s="267"/>
      <c r="E38" s="267"/>
      <c r="F38" s="7" t="s">
        <v>35</v>
      </c>
      <c r="G38" s="13">
        <v>67</v>
      </c>
    </row>
    <row r="39" spans="1:7" ht="409.6">
      <c r="A39" s="267"/>
      <c r="B39" s="267"/>
      <c r="C39" s="267"/>
      <c r="D39" s="267"/>
      <c r="E39" s="267"/>
      <c r="F39" s="7" t="s">
        <v>28</v>
      </c>
      <c r="G39" s="13">
        <v>73.7</v>
      </c>
    </row>
    <row r="40" spans="1:7" ht="49.5">
      <c r="A40" s="71" t="s">
        <v>789</v>
      </c>
      <c r="B40" s="71" t="s">
        <v>809</v>
      </c>
      <c r="C40" s="71" t="s">
        <v>808</v>
      </c>
      <c r="D40" s="71" t="s">
        <v>64</v>
      </c>
      <c r="E40" s="71" t="s">
        <v>66</v>
      </c>
      <c r="F40" s="21" t="s">
        <v>37</v>
      </c>
      <c r="G40" s="43">
        <f>(G39*100)/G36</f>
        <v>110</v>
      </c>
    </row>
    <row r="41" spans="1:7" ht="409.6">
      <c r="A41" s="303" t="s">
        <v>41</v>
      </c>
      <c r="B41" s="303"/>
      <c r="C41" s="303"/>
      <c r="D41" s="303"/>
      <c r="E41" s="303"/>
      <c r="F41" s="303"/>
      <c r="G41" s="303"/>
    </row>
    <row r="42" spans="1:7" ht="409.6">
      <c r="A42" s="303" t="s">
        <v>20</v>
      </c>
      <c r="B42" s="303"/>
      <c r="C42" s="303"/>
      <c r="D42" s="303"/>
      <c r="E42" s="303"/>
      <c r="F42" s="303" t="s">
        <v>21</v>
      </c>
      <c r="G42" s="303"/>
    </row>
    <row r="43" spans="1:7" ht="409.6">
      <c r="A43" s="267" t="s">
        <v>22</v>
      </c>
      <c r="B43" s="267" t="s">
        <v>23</v>
      </c>
      <c r="C43" s="267" t="s">
        <v>30</v>
      </c>
      <c r="D43" s="267" t="s">
        <v>24</v>
      </c>
      <c r="E43" s="267" t="s">
        <v>25</v>
      </c>
      <c r="F43" s="7" t="s">
        <v>26</v>
      </c>
      <c r="G43" s="13">
        <v>3</v>
      </c>
    </row>
    <row r="44" spans="1:7" ht="409.6">
      <c r="A44" s="267"/>
      <c r="B44" s="267"/>
      <c r="C44" s="267"/>
      <c r="D44" s="267"/>
      <c r="E44" s="267"/>
      <c r="F44" s="7" t="s">
        <v>34</v>
      </c>
      <c r="G44" s="13">
        <v>3</v>
      </c>
    </row>
    <row r="45" spans="1:7" ht="409.6">
      <c r="A45" s="267"/>
      <c r="B45" s="267"/>
      <c r="C45" s="267"/>
      <c r="D45" s="267"/>
      <c r="E45" s="267"/>
      <c r="F45" s="7" t="s">
        <v>27</v>
      </c>
      <c r="G45" s="13">
        <v>3</v>
      </c>
    </row>
    <row r="46" spans="1:7" ht="409.6">
      <c r="A46" s="267"/>
      <c r="B46" s="267"/>
      <c r="C46" s="267"/>
      <c r="D46" s="267"/>
      <c r="E46" s="267"/>
      <c r="F46" s="7" t="s">
        <v>35</v>
      </c>
      <c r="G46" s="13">
        <v>3</v>
      </c>
    </row>
    <row r="47" spans="1:7" ht="409.6">
      <c r="A47" s="267"/>
      <c r="B47" s="267"/>
      <c r="C47" s="267"/>
      <c r="D47" s="267"/>
      <c r="E47" s="267"/>
      <c r="F47" s="7" t="s">
        <v>28</v>
      </c>
      <c r="G47" s="13">
        <v>3.38</v>
      </c>
    </row>
    <row r="48" spans="1:7" ht="49.5">
      <c r="A48" s="71" t="s">
        <v>795</v>
      </c>
      <c r="B48" s="71" t="s">
        <v>807</v>
      </c>
      <c r="C48" s="71" t="s">
        <v>806</v>
      </c>
      <c r="D48" s="71" t="s">
        <v>61</v>
      </c>
      <c r="E48" s="71" t="s">
        <v>67</v>
      </c>
      <c r="F48" s="21" t="s">
        <v>37</v>
      </c>
      <c r="G48" s="92">
        <f>(G47*100)/G44</f>
        <v>112.66666666666667</v>
      </c>
    </row>
    <row r="49" spans="1:7" ht="409.6">
      <c r="A49" s="267" t="s">
        <v>22</v>
      </c>
      <c r="B49" s="267" t="s">
        <v>23</v>
      </c>
      <c r="C49" s="267" t="s">
        <v>30</v>
      </c>
      <c r="D49" s="267" t="s">
        <v>24</v>
      </c>
      <c r="E49" s="267" t="s">
        <v>25</v>
      </c>
      <c r="F49" s="7" t="s">
        <v>26</v>
      </c>
      <c r="G49" s="18">
        <v>100</v>
      </c>
    </row>
    <row r="50" spans="1:7" ht="409.6">
      <c r="A50" s="267"/>
      <c r="B50" s="267"/>
      <c r="C50" s="267"/>
      <c r="D50" s="267"/>
      <c r="E50" s="267"/>
      <c r="F50" s="7" t="s">
        <v>34</v>
      </c>
      <c r="G50" s="13">
        <v>100</v>
      </c>
    </row>
    <row r="51" spans="1:7" ht="409.6">
      <c r="A51" s="267"/>
      <c r="B51" s="267"/>
      <c r="C51" s="267"/>
      <c r="D51" s="267"/>
      <c r="E51" s="267"/>
      <c r="F51" s="7" t="s">
        <v>27</v>
      </c>
      <c r="G51" s="13">
        <v>100</v>
      </c>
    </row>
    <row r="52" spans="1:7" ht="409.6">
      <c r="A52" s="267"/>
      <c r="B52" s="267"/>
      <c r="C52" s="267"/>
      <c r="D52" s="267"/>
      <c r="E52" s="267"/>
      <c r="F52" s="7" t="s">
        <v>35</v>
      </c>
      <c r="G52" s="13">
        <v>100</v>
      </c>
    </row>
    <row r="53" spans="1:7" ht="409.6">
      <c r="A53" s="267"/>
      <c r="B53" s="267"/>
      <c r="C53" s="267"/>
      <c r="D53" s="267"/>
      <c r="E53" s="267"/>
      <c r="F53" s="7" t="s">
        <v>28</v>
      </c>
      <c r="G53" s="13">
        <v>100</v>
      </c>
    </row>
    <row r="54" spans="1:7" ht="82.5">
      <c r="A54" s="69" t="s">
        <v>794</v>
      </c>
      <c r="B54" s="69" t="s">
        <v>805</v>
      </c>
      <c r="C54" s="69" t="s">
        <v>804</v>
      </c>
      <c r="D54" s="69" t="s">
        <v>64</v>
      </c>
      <c r="E54" s="69" t="s">
        <v>68</v>
      </c>
      <c r="F54" s="21" t="s">
        <v>37</v>
      </c>
      <c r="G54" s="43">
        <f>(G53*100)/G50</f>
        <v>100</v>
      </c>
    </row>
    <row r="55" spans="1:7" ht="409.6">
      <c r="A55" s="267" t="s">
        <v>22</v>
      </c>
      <c r="B55" s="267" t="s">
        <v>23</v>
      </c>
      <c r="C55" s="267" t="s">
        <v>30</v>
      </c>
      <c r="D55" s="267" t="s">
        <v>24</v>
      </c>
      <c r="E55" s="267" t="s">
        <v>25</v>
      </c>
      <c r="F55" s="7" t="s">
        <v>26</v>
      </c>
      <c r="G55" s="18">
        <v>100</v>
      </c>
    </row>
    <row r="56" spans="1:7" ht="409.6">
      <c r="A56" s="267"/>
      <c r="B56" s="267"/>
      <c r="C56" s="267"/>
      <c r="D56" s="267"/>
      <c r="E56" s="267"/>
      <c r="F56" s="7" t="s">
        <v>34</v>
      </c>
      <c r="G56" s="13">
        <v>100</v>
      </c>
    </row>
    <row r="57" spans="1:7" ht="409.6">
      <c r="A57" s="267"/>
      <c r="B57" s="267"/>
      <c r="C57" s="267"/>
      <c r="D57" s="267"/>
      <c r="E57" s="267"/>
      <c r="F57" s="7" t="s">
        <v>27</v>
      </c>
      <c r="G57" s="13">
        <v>100</v>
      </c>
    </row>
    <row r="58" spans="1:7" ht="409.6">
      <c r="A58" s="267"/>
      <c r="B58" s="267"/>
      <c r="C58" s="267"/>
      <c r="D58" s="267"/>
      <c r="E58" s="267"/>
      <c r="F58" s="7" t="s">
        <v>35</v>
      </c>
      <c r="G58" s="13">
        <v>100</v>
      </c>
    </row>
    <row r="59" spans="1:7" ht="409.6">
      <c r="A59" s="267"/>
      <c r="B59" s="267"/>
      <c r="C59" s="267"/>
      <c r="D59" s="267"/>
      <c r="E59" s="267"/>
      <c r="F59" s="7" t="s">
        <v>28</v>
      </c>
      <c r="G59" s="13">
        <v>97</v>
      </c>
    </row>
    <row r="60" spans="1:7" ht="49.5">
      <c r="A60" s="71" t="s">
        <v>793</v>
      </c>
      <c r="B60" s="71" t="s">
        <v>803</v>
      </c>
      <c r="C60" s="71" t="s">
        <v>802</v>
      </c>
      <c r="D60" s="71" t="s">
        <v>64</v>
      </c>
      <c r="E60" s="71" t="s">
        <v>68</v>
      </c>
      <c r="F60" s="77" t="s">
        <v>37</v>
      </c>
      <c r="G60" s="43">
        <f>(G59*100)/G56</f>
        <v>97</v>
      </c>
    </row>
    <row r="61" spans="1:7" ht="409.6">
      <c r="A61" s="303" t="s">
        <v>42</v>
      </c>
      <c r="B61" s="303"/>
      <c r="C61" s="303"/>
      <c r="D61" s="303"/>
      <c r="E61" s="303"/>
      <c r="F61" s="303"/>
      <c r="G61" s="303"/>
    </row>
    <row r="62" spans="1:7" ht="409.6">
      <c r="A62" s="303" t="s">
        <v>20</v>
      </c>
      <c r="B62" s="303"/>
      <c r="C62" s="303"/>
      <c r="D62" s="303"/>
      <c r="E62" s="303"/>
      <c r="F62" s="303" t="s">
        <v>21</v>
      </c>
      <c r="G62" s="303"/>
    </row>
    <row r="63" spans="1:7" ht="409.6">
      <c r="A63" s="267" t="s">
        <v>22</v>
      </c>
      <c r="B63" s="267" t="s">
        <v>23</v>
      </c>
      <c r="C63" s="267" t="s">
        <v>30</v>
      </c>
      <c r="D63" s="267" t="s">
        <v>24</v>
      </c>
      <c r="E63" s="267" t="s">
        <v>25</v>
      </c>
      <c r="F63" s="7" t="s">
        <v>26</v>
      </c>
      <c r="G63" s="16">
        <v>100</v>
      </c>
    </row>
    <row r="64" spans="1:7" ht="409.6">
      <c r="A64" s="267"/>
      <c r="B64" s="267"/>
      <c r="C64" s="267"/>
      <c r="D64" s="267"/>
      <c r="E64" s="267"/>
      <c r="F64" s="7" t="s">
        <v>34</v>
      </c>
      <c r="G64" s="11">
        <v>100</v>
      </c>
    </row>
    <row r="65" spans="1:7" ht="409.6">
      <c r="A65" s="267"/>
      <c r="B65" s="267"/>
      <c r="C65" s="267"/>
      <c r="D65" s="267"/>
      <c r="E65" s="267"/>
      <c r="F65" s="7" t="s">
        <v>27</v>
      </c>
      <c r="G65" s="11">
        <v>100</v>
      </c>
    </row>
    <row r="66" spans="1:7" ht="409.6">
      <c r="A66" s="267"/>
      <c r="B66" s="267"/>
      <c r="C66" s="267"/>
      <c r="D66" s="267"/>
      <c r="E66" s="267"/>
      <c r="F66" s="7" t="s">
        <v>35</v>
      </c>
      <c r="G66" s="66">
        <v>100</v>
      </c>
    </row>
    <row r="67" spans="1:7" ht="409.6">
      <c r="A67" s="267"/>
      <c r="B67" s="267"/>
      <c r="C67" s="267"/>
      <c r="D67" s="267"/>
      <c r="E67" s="267"/>
      <c r="F67" s="7" t="s">
        <v>28</v>
      </c>
      <c r="G67" s="11">
        <v>100</v>
      </c>
    </row>
    <row r="68" spans="1:7" ht="49.5">
      <c r="A68" s="71" t="s">
        <v>792</v>
      </c>
      <c r="B68" s="71" t="s">
        <v>801</v>
      </c>
      <c r="C68" s="71" t="s">
        <v>800</v>
      </c>
      <c r="D68" s="71" t="s">
        <v>64</v>
      </c>
      <c r="E68" s="71" t="s">
        <v>65</v>
      </c>
      <c r="F68" s="77" t="s">
        <v>37</v>
      </c>
      <c r="G68" s="87">
        <f>(G67*100)/G64</f>
        <v>100</v>
      </c>
    </row>
    <row r="69" spans="1:7" ht="409.6">
      <c r="A69" s="267" t="s">
        <v>22</v>
      </c>
      <c r="B69" s="267" t="s">
        <v>23</v>
      </c>
      <c r="C69" s="267" t="s">
        <v>30</v>
      </c>
      <c r="D69" s="267" t="s">
        <v>24</v>
      </c>
      <c r="E69" s="267" t="s">
        <v>25</v>
      </c>
      <c r="F69" s="7" t="s">
        <v>26</v>
      </c>
      <c r="G69" s="16">
        <v>100</v>
      </c>
    </row>
    <row r="70" spans="1:7" ht="409.6">
      <c r="A70" s="267"/>
      <c r="B70" s="267"/>
      <c r="C70" s="267"/>
      <c r="D70" s="267"/>
      <c r="E70" s="267"/>
      <c r="F70" s="7" t="s">
        <v>34</v>
      </c>
      <c r="G70" s="11">
        <v>100</v>
      </c>
    </row>
    <row r="71" spans="1:7" ht="409.6">
      <c r="A71" s="267"/>
      <c r="B71" s="267"/>
      <c r="C71" s="267"/>
      <c r="D71" s="267"/>
      <c r="E71" s="267"/>
      <c r="F71" s="7" t="s">
        <v>27</v>
      </c>
      <c r="G71" s="11">
        <v>100</v>
      </c>
    </row>
    <row r="72" spans="1:7" ht="409.6">
      <c r="A72" s="267"/>
      <c r="B72" s="267"/>
      <c r="C72" s="267"/>
      <c r="D72" s="267"/>
      <c r="E72" s="267"/>
      <c r="F72" s="7" t="s">
        <v>35</v>
      </c>
      <c r="G72" s="66">
        <v>100</v>
      </c>
    </row>
    <row r="73" spans="1:7" ht="409.6">
      <c r="A73" s="267"/>
      <c r="B73" s="267"/>
      <c r="C73" s="267"/>
      <c r="D73" s="267"/>
      <c r="E73" s="267"/>
      <c r="F73" s="7" t="s">
        <v>28</v>
      </c>
      <c r="G73" s="11">
        <v>100</v>
      </c>
    </row>
    <row r="74" spans="1:7" ht="49.5">
      <c r="A74" s="71" t="s">
        <v>791</v>
      </c>
      <c r="B74" s="71" t="s">
        <v>799</v>
      </c>
      <c r="C74" s="71" t="s">
        <v>798</v>
      </c>
      <c r="D74" s="71" t="s">
        <v>64</v>
      </c>
      <c r="E74" s="71" t="s">
        <v>65</v>
      </c>
      <c r="F74" s="77" t="s">
        <v>37</v>
      </c>
      <c r="G74" s="87">
        <f>(G73*100)/G70</f>
        <v>100</v>
      </c>
    </row>
    <row r="75" spans="1:7" ht="409.6">
      <c r="A75" s="267" t="s">
        <v>22</v>
      </c>
      <c r="B75" s="267" t="s">
        <v>23</v>
      </c>
      <c r="C75" s="267" t="s">
        <v>30</v>
      </c>
      <c r="D75" s="267" t="s">
        <v>24</v>
      </c>
      <c r="E75" s="267" t="s">
        <v>25</v>
      </c>
      <c r="F75" s="7" t="s">
        <v>26</v>
      </c>
      <c r="G75" s="16">
        <v>100</v>
      </c>
    </row>
    <row r="76" spans="1:7" ht="409.6">
      <c r="A76" s="267"/>
      <c r="B76" s="267"/>
      <c r="C76" s="267"/>
      <c r="D76" s="267"/>
      <c r="E76" s="267"/>
      <c r="F76" s="7" t="s">
        <v>34</v>
      </c>
      <c r="G76" s="11">
        <v>100</v>
      </c>
    </row>
    <row r="77" spans="1:7" ht="409.6">
      <c r="A77" s="267"/>
      <c r="B77" s="267"/>
      <c r="C77" s="267"/>
      <c r="D77" s="267"/>
      <c r="E77" s="267"/>
      <c r="F77" s="7" t="s">
        <v>27</v>
      </c>
      <c r="G77" s="11">
        <v>100</v>
      </c>
    </row>
    <row r="78" spans="1:7" ht="409.6">
      <c r="A78" s="267"/>
      <c r="B78" s="267"/>
      <c r="C78" s="267"/>
      <c r="D78" s="267"/>
      <c r="E78" s="267"/>
      <c r="F78" s="7" t="s">
        <v>35</v>
      </c>
      <c r="G78" s="66">
        <v>100</v>
      </c>
    </row>
    <row r="79" spans="1:7" ht="409.6">
      <c r="A79" s="267"/>
      <c r="B79" s="267"/>
      <c r="C79" s="267"/>
      <c r="D79" s="267"/>
      <c r="E79" s="267"/>
      <c r="F79" s="7" t="s">
        <v>28</v>
      </c>
      <c r="G79" s="11">
        <v>100</v>
      </c>
    </row>
    <row r="80" spans="1:7" ht="82.5">
      <c r="A80" s="71" t="s">
        <v>790</v>
      </c>
      <c r="B80" s="71" t="s">
        <v>797</v>
      </c>
      <c r="C80" s="71" t="s">
        <v>796</v>
      </c>
      <c r="D80" s="71" t="s">
        <v>64</v>
      </c>
      <c r="E80" s="71" t="s">
        <v>65</v>
      </c>
      <c r="F80" s="77" t="s">
        <v>37</v>
      </c>
      <c r="G80" s="87">
        <f>(G79*100)/G76</f>
        <v>100</v>
      </c>
    </row>
    <row r="81" spans="1:7" ht="409.6">
      <c r="A81" s="260" t="s">
        <v>29</v>
      </c>
      <c r="B81" s="260"/>
      <c r="C81" s="260"/>
      <c r="D81" s="260"/>
      <c r="E81" s="260"/>
      <c r="F81" s="260"/>
      <c r="G81" s="260"/>
    </row>
    <row r="82" spans="1:7" ht="409.6">
      <c r="A82" s="295" t="s">
        <v>59</v>
      </c>
      <c r="B82" s="295"/>
      <c r="C82" s="295"/>
      <c r="D82" s="295"/>
      <c r="E82" s="295"/>
      <c r="F82" s="295"/>
      <c r="G82" s="295"/>
    </row>
    <row r="83" spans="1:7" ht="42" customHeight="1">
      <c r="A83" s="8" t="s">
        <v>51</v>
      </c>
      <c r="B83" s="324" t="s">
        <v>1731</v>
      </c>
      <c r="C83" s="324"/>
      <c r="D83" s="324"/>
      <c r="E83" s="324"/>
      <c r="F83" s="324"/>
      <c r="G83" s="324"/>
    </row>
    <row r="84" spans="1:7" ht="409.6">
      <c r="A84" s="295" t="s">
        <v>789</v>
      </c>
      <c r="B84" s="295"/>
      <c r="C84" s="295"/>
      <c r="D84" s="295"/>
      <c r="E84" s="295"/>
      <c r="F84" s="295"/>
      <c r="G84" s="295"/>
    </row>
    <row r="85" spans="1:7" ht="409.6">
      <c r="A85" s="8" t="s">
        <v>51</v>
      </c>
      <c r="B85" s="324" t="s">
        <v>1018</v>
      </c>
      <c r="C85" s="324"/>
      <c r="D85" s="324"/>
      <c r="E85" s="324"/>
      <c r="F85" s="324"/>
      <c r="G85" s="324"/>
    </row>
    <row r="86" spans="1:7" ht="409.6">
      <c r="A86" s="295" t="s">
        <v>795</v>
      </c>
      <c r="B86" s="295"/>
      <c r="C86" s="295"/>
      <c r="D86" s="295"/>
      <c r="E86" s="295"/>
      <c r="F86" s="295"/>
      <c r="G86" s="295"/>
    </row>
    <row r="87" spans="1:7" ht="409.6">
      <c r="A87" s="8" t="s">
        <v>51</v>
      </c>
      <c r="B87" s="324" t="s">
        <v>1019</v>
      </c>
      <c r="C87" s="324"/>
      <c r="D87" s="324"/>
      <c r="E87" s="324"/>
      <c r="F87" s="324"/>
      <c r="G87" s="324"/>
    </row>
    <row r="88" spans="1:7" ht="409.6">
      <c r="A88" s="295" t="s">
        <v>794</v>
      </c>
      <c r="B88" s="295"/>
      <c r="C88" s="295"/>
      <c r="D88" s="295"/>
      <c r="E88" s="295"/>
      <c r="F88" s="295"/>
      <c r="G88" s="295"/>
    </row>
    <row r="89" spans="1:7" ht="409.6">
      <c r="A89" s="8" t="s">
        <v>51</v>
      </c>
      <c r="B89" s="324" t="s">
        <v>1020</v>
      </c>
      <c r="C89" s="324"/>
      <c r="D89" s="324"/>
      <c r="E89" s="324"/>
      <c r="F89" s="324"/>
      <c r="G89" s="324"/>
    </row>
    <row r="90" spans="1:7" ht="409.6">
      <c r="A90" s="295" t="s">
        <v>793</v>
      </c>
      <c r="B90" s="295"/>
      <c r="C90" s="295"/>
      <c r="D90" s="295"/>
      <c r="E90" s="295"/>
      <c r="F90" s="295"/>
      <c r="G90" s="295"/>
    </row>
    <row r="91" spans="1:7" ht="66.75" customHeight="1">
      <c r="A91" s="8" t="s">
        <v>51</v>
      </c>
      <c r="B91" s="324" t="s">
        <v>1021</v>
      </c>
      <c r="C91" s="324"/>
      <c r="D91" s="324"/>
      <c r="E91" s="324"/>
      <c r="F91" s="324"/>
      <c r="G91" s="324"/>
    </row>
    <row r="92" spans="1:7" ht="409.6">
      <c r="A92" s="295" t="s">
        <v>792</v>
      </c>
      <c r="B92" s="295"/>
      <c r="C92" s="295"/>
      <c r="D92" s="295"/>
      <c r="E92" s="295"/>
      <c r="F92" s="295"/>
      <c r="G92" s="295"/>
    </row>
    <row r="93" spans="1:7" ht="409.6">
      <c r="A93" s="8" t="s">
        <v>51</v>
      </c>
      <c r="B93" s="324" t="s">
        <v>1022</v>
      </c>
      <c r="C93" s="324"/>
      <c r="D93" s="324"/>
      <c r="E93" s="324"/>
      <c r="F93" s="324"/>
      <c r="G93" s="324"/>
    </row>
    <row r="94" spans="1:7" ht="409.6">
      <c r="A94" s="295" t="s">
        <v>791</v>
      </c>
      <c r="B94" s="295"/>
      <c r="C94" s="295"/>
      <c r="D94" s="295"/>
      <c r="E94" s="295"/>
      <c r="F94" s="295"/>
      <c r="G94" s="295"/>
    </row>
    <row r="95" spans="1:7" ht="409.6">
      <c r="A95" s="8" t="s">
        <v>51</v>
      </c>
      <c r="B95" s="324" t="s">
        <v>1023</v>
      </c>
      <c r="C95" s="324"/>
      <c r="D95" s="324"/>
      <c r="E95" s="324"/>
      <c r="F95" s="324"/>
      <c r="G95" s="324"/>
    </row>
    <row r="96" spans="1:7" ht="409.6">
      <c r="A96" s="295" t="s">
        <v>790</v>
      </c>
      <c r="B96" s="295"/>
      <c r="C96" s="295"/>
      <c r="D96" s="295"/>
      <c r="E96" s="295"/>
      <c r="F96" s="295"/>
      <c r="G96" s="295"/>
    </row>
    <row r="97" spans="1:7" ht="409.6">
      <c r="A97" s="8" t="s">
        <v>51</v>
      </c>
      <c r="B97" s="324" t="s">
        <v>1024</v>
      </c>
      <c r="C97" s="324"/>
      <c r="D97" s="324"/>
      <c r="E97" s="324"/>
      <c r="F97" s="324"/>
      <c r="G97" s="324"/>
    </row>
    <row r="98" spans="1:7" ht="409.6">
      <c r="A98" s="294"/>
      <c r="B98" s="294"/>
      <c r="C98" s="294"/>
      <c r="D98" s="294"/>
      <c r="E98" s="294"/>
      <c r="F98" s="294"/>
      <c r="G98" s="294"/>
    </row>
    <row r="99" spans="1:7" ht="409.6">
      <c r="A99" s="260" t="s">
        <v>36</v>
      </c>
      <c r="B99" s="260"/>
      <c r="C99" s="260"/>
      <c r="D99" s="260"/>
      <c r="E99" s="260"/>
      <c r="F99" s="260"/>
      <c r="G99" s="260"/>
    </row>
    <row r="100" spans="1:7" ht="409.6">
      <c r="A100" s="295" t="s">
        <v>789</v>
      </c>
      <c r="B100" s="295"/>
      <c r="C100" s="295"/>
      <c r="D100" s="295"/>
      <c r="E100" s="295"/>
      <c r="F100" s="295"/>
      <c r="G100" s="295"/>
    </row>
    <row r="101" spans="1:7" ht="33">
      <c r="A101" s="9" t="s">
        <v>31</v>
      </c>
      <c r="B101" s="296" t="s">
        <v>788</v>
      </c>
      <c r="C101" s="296"/>
      <c r="D101" s="296"/>
      <c r="E101" s="296"/>
      <c r="F101" s="296"/>
      <c r="G101" s="296"/>
    </row>
    <row r="102" spans="1:7" ht="409.6">
      <c r="A102" s="9" t="s">
        <v>32</v>
      </c>
      <c r="B102" s="296" t="s">
        <v>70</v>
      </c>
      <c r="C102" s="296"/>
      <c r="D102" s="296"/>
      <c r="E102" s="296"/>
      <c r="F102" s="296"/>
      <c r="G102" s="296"/>
    </row>
    <row r="103" spans="1:7" ht="409.6">
      <c r="A103" s="9" t="s">
        <v>33</v>
      </c>
      <c r="B103" s="297" t="s">
        <v>70</v>
      </c>
      <c r="C103" s="297"/>
      <c r="D103" s="297"/>
      <c r="E103" s="297"/>
      <c r="F103" s="297"/>
      <c r="G103" s="297"/>
    </row>
    <row r="104" spans="1:7" ht="409.6">
      <c r="A104" s="294"/>
      <c r="B104" s="294"/>
      <c r="C104" s="294"/>
      <c r="D104" s="294"/>
      <c r="E104" s="294"/>
      <c r="F104" s="294"/>
      <c r="G104" s="294"/>
    </row>
    <row r="105" spans="1:7" ht="409.6">
      <c r="A105" s="260" t="s">
        <v>56</v>
      </c>
      <c r="B105" s="260"/>
      <c r="C105" s="260"/>
      <c r="D105" s="260"/>
      <c r="E105" s="260"/>
      <c r="F105" s="260"/>
      <c r="G105" s="260"/>
    </row>
    <row r="106" spans="1:7" ht="409.6">
      <c r="A106" s="295" t="s">
        <v>69</v>
      </c>
      <c r="B106" s="295"/>
      <c r="C106" s="295"/>
      <c r="D106" s="295"/>
      <c r="E106" s="295"/>
      <c r="F106" s="295"/>
      <c r="G106" s="295"/>
    </row>
    <row r="107" spans="1:7" ht="409.6">
      <c r="A107" s="294"/>
      <c r="B107" s="294"/>
      <c r="C107" s="294"/>
      <c r="D107" s="294"/>
      <c r="E107" s="294"/>
      <c r="F107" s="294"/>
      <c r="G107" s="294"/>
    </row>
  </sheetData>
  <mergeCells count="115">
    <mergeCell ref="A105:G105"/>
    <mergeCell ref="A106:G106"/>
    <mergeCell ref="A107:G107"/>
    <mergeCell ref="A99:G99"/>
    <mergeCell ref="A100:G100"/>
    <mergeCell ref="B101:G101"/>
    <mergeCell ref="B102:G102"/>
    <mergeCell ref="B103:G103"/>
    <mergeCell ref="A104:G104"/>
    <mergeCell ref="A90:G90"/>
    <mergeCell ref="B91:G91"/>
    <mergeCell ref="A92:G92"/>
    <mergeCell ref="B93:G93"/>
    <mergeCell ref="A94:G94"/>
    <mergeCell ref="B95:G95"/>
    <mergeCell ref="A96:G96"/>
    <mergeCell ref="B97:G97"/>
    <mergeCell ref="A98:G98"/>
    <mergeCell ref="A81:G81"/>
    <mergeCell ref="A82:G82"/>
    <mergeCell ref="B83:G83"/>
    <mergeCell ref="A84:G84"/>
    <mergeCell ref="B85:G85"/>
    <mergeCell ref="A86:G86"/>
    <mergeCell ref="B87:G87"/>
    <mergeCell ref="A88:G88"/>
    <mergeCell ref="B89:G89"/>
    <mergeCell ref="A69:A73"/>
    <mergeCell ref="B69:B73"/>
    <mergeCell ref="C69:C73"/>
    <mergeCell ref="D69:D73"/>
    <mergeCell ref="E69:E73"/>
    <mergeCell ref="A75:A79"/>
    <mergeCell ref="B75:B79"/>
    <mergeCell ref="C75:C79"/>
    <mergeCell ref="D75:D79"/>
    <mergeCell ref="E75:E79"/>
    <mergeCell ref="A55:A59"/>
    <mergeCell ref="B55:B59"/>
    <mergeCell ref="C55:C59"/>
    <mergeCell ref="D55:D59"/>
    <mergeCell ref="E55:E59"/>
    <mergeCell ref="A61:G61"/>
    <mergeCell ref="A62:E62"/>
    <mergeCell ref="F62:G62"/>
    <mergeCell ref="A63:A67"/>
    <mergeCell ref="B63:B67"/>
    <mergeCell ref="C63:C67"/>
    <mergeCell ref="D63:D67"/>
    <mergeCell ref="E63:E67"/>
    <mergeCell ref="A43:A47"/>
    <mergeCell ref="B43:B47"/>
    <mergeCell ref="C43:C47"/>
    <mergeCell ref="D43:D47"/>
    <mergeCell ref="E43:E47"/>
    <mergeCell ref="A49:A53"/>
    <mergeCell ref="B49:B53"/>
    <mergeCell ref="C49:C53"/>
    <mergeCell ref="D49:D53"/>
    <mergeCell ref="E49:E53"/>
    <mergeCell ref="A34:E34"/>
    <mergeCell ref="F34:G34"/>
    <mergeCell ref="A35:A39"/>
    <mergeCell ref="B35:B39"/>
    <mergeCell ref="C35:C39"/>
    <mergeCell ref="D35:D39"/>
    <mergeCell ref="E35:E39"/>
    <mergeCell ref="A41:G41"/>
    <mergeCell ref="A42:E42"/>
    <mergeCell ref="F42:G42"/>
    <mergeCell ref="A25:G25"/>
    <mergeCell ref="A26:E26"/>
    <mergeCell ref="F26:G26"/>
    <mergeCell ref="A27:A31"/>
    <mergeCell ref="B27:B31"/>
    <mergeCell ref="C27:C31"/>
    <mergeCell ref="D27:D31"/>
    <mergeCell ref="E27:E31"/>
    <mergeCell ref="A33:G33"/>
    <mergeCell ref="A19:G19"/>
    <mergeCell ref="A20:B21"/>
    <mergeCell ref="C20:D20"/>
    <mergeCell ref="C21:D21"/>
    <mergeCell ref="A22:B22"/>
    <mergeCell ref="C22:D22"/>
    <mergeCell ref="A23:B23"/>
    <mergeCell ref="C23:D23"/>
    <mergeCell ref="A24:G24"/>
    <mergeCell ref="A14:G14"/>
    <mergeCell ref="A15:B15"/>
    <mergeCell ref="C15:G15"/>
    <mergeCell ref="A16:B16"/>
    <mergeCell ref="C16:G16"/>
    <mergeCell ref="A17:B17"/>
    <mergeCell ref="C17:G17"/>
    <mergeCell ref="A18:B18"/>
    <mergeCell ref="C18:G18"/>
    <mergeCell ref="A1:C1"/>
    <mergeCell ref="D1:G1"/>
    <mergeCell ref="A2:G2"/>
    <mergeCell ref="A3:G3"/>
    <mergeCell ref="A4:C4"/>
    <mergeCell ref="D4:G4"/>
    <mergeCell ref="A11:G11"/>
    <mergeCell ref="A12:G12"/>
    <mergeCell ref="A13:G13"/>
    <mergeCell ref="A5:C5"/>
    <mergeCell ref="D5:G5"/>
    <mergeCell ref="A6:C6"/>
    <mergeCell ref="D6:G6"/>
    <mergeCell ref="A7:C7"/>
    <mergeCell ref="D7:G7"/>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57C71"/>
  </sheetPr>
  <dimension ref="A1:H149"/>
  <sheetViews>
    <sheetView showGridLines="0" zoomScale="70" zoomScaleNormal="70" workbookViewId="0">
      <selection activeCell="A9" sqref="A9:G9"/>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ht="32.25" customHeight="1">
      <c r="A4" s="314" t="s">
        <v>2</v>
      </c>
      <c r="B4" s="314"/>
      <c r="C4" s="314"/>
      <c r="D4" s="306" t="s">
        <v>57</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851</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55</v>
      </c>
      <c r="B11" s="306"/>
      <c r="C11" s="306"/>
      <c r="D11" s="306"/>
      <c r="E11" s="306"/>
      <c r="F11" s="306"/>
      <c r="G11" s="306"/>
    </row>
    <row r="12" spans="1:8">
      <c r="A12" s="306" t="s">
        <v>47</v>
      </c>
      <c r="B12" s="306"/>
      <c r="C12" s="306"/>
      <c r="D12" s="306"/>
      <c r="E12" s="306"/>
      <c r="F12" s="306"/>
      <c r="G12" s="306"/>
    </row>
    <row r="13" spans="1:8">
      <c r="A13" s="306" t="s">
        <v>50</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67" t="s">
        <v>13</v>
      </c>
      <c r="F20" s="67" t="s">
        <v>14</v>
      </c>
      <c r="G20" s="48" t="s">
        <v>15</v>
      </c>
    </row>
    <row r="21" spans="1:7">
      <c r="A21" s="307"/>
      <c r="B21" s="308"/>
      <c r="C21" s="311" t="s">
        <v>16</v>
      </c>
      <c r="D21" s="312"/>
      <c r="E21" s="68" t="s">
        <v>16</v>
      </c>
      <c r="F21" s="68" t="s">
        <v>16</v>
      </c>
      <c r="G21" s="49" t="s">
        <v>17</v>
      </c>
    </row>
    <row r="22" spans="1:7">
      <c r="A22" s="267" t="s">
        <v>104</v>
      </c>
      <c r="B22" s="267"/>
      <c r="C22" s="269">
        <f>'E004'!B20</f>
        <v>101.628314</v>
      </c>
      <c r="D22" s="269"/>
      <c r="E22" s="173">
        <f>'E004'!C20</f>
        <v>101.628314</v>
      </c>
      <c r="F22" s="173">
        <f>'E004'!D20</f>
        <v>104.662643</v>
      </c>
      <c r="G22" s="145">
        <f>F22/C22*100</f>
        <v>102.98571222976305</v>
      </c>
    </row>
    <row r="23" spans="1:7">
      <c r="A23" s="267" t="s">
        <v>18</v>
      </c>
      <c r="B23" s="267"/>
      <c r="C23" s="271">
        <f>'E004'!B21</f>
        <v>104.662643</v>
      </c>
      <c r="D23" s="271"/>
      <c r="E23" s="173">
        <f>'E004'!C21</f>
        <v>104.662643</v>
      </c>
      <c r="F23" s="173">
        <f>'E004'!D21</f>
        <v>104.662643</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65" t="s">
        <v>26</v>
      </c>
      <c r="G27" s="12">
        <v>1</v>
      </c>
    </row>
    <row r="28" spans="1:7">
      <c r="A28" s="267"/>
      <c r="B28" s="267"/>
      <c r="C28" s="267"/>
      <c r="D28" s="267"/>
      <c r="E28" s="267"/>
      <c r="F28" s="7" t="s">
        <v>34</v>
      </c>
      <c r="G28" s="13">
        <v>1</v>
      </c>
    </row>
    <row r="29" spans="1:7">
      <c r="A29" s="267"/>
      <c r="B29" s="267"/>
      <c r="C29" s="267"/>
      <c r="D29" s="267"/>
      <c r="E29" s="267"/>
      <c r="F29" s="65" t="s">
        <v>27</v>
      </c>
      <c r="G29" s="12">
        <v>1</v>
      </c>
    </row>
    <row r="30" spans="1:7">
      <c r="A30" s="267"/>
      <c r="B30" s="267"/>
      <c r="C30" s="267"/>
      <c r="D30" s="267"/>
      <c r="E30" s="267"/>
      <c r="F30" s="7" t="s">
        <v>35</v>
      </c>
      <c r="G30" s="13">
        <v>1</v>
      </c>
    </row>
    <row r="31" spans="1:7">
      <c r="A31" s="267"/>
      <c r="B31" s="267"/>
      <c r="C31" s="267"/>
      <c r="D31" s="267"/>
      <c r="E31" s="267"/>
      <c r="F31" s="65" t="s">
        <v>28</v>
      </c>
      <c r="G31" s="14">
        <v>1.1299999999999999</v>
      </c>
    </row>
    <row r="32" spans="1:7" ht="165" customHeight="1">
      <c r="A32" s="71" t="s">
        <v>826</v>
      </c>
      <c r="B32" s="71" t="s">
        <v>850</v>
      </c>
      <c r="C32" s="71" t="s">
        <v>60</v>
      </c>
      <c r="D32" s="71" t="s">
        <v>61</v>
      </c>
      <c r="E32" s="71" t="s">
        <v>62</v>
      </c>
      <c r="F32" s="72" t="s">
        <v>39</v>
      </c>
      <c r="G32" s="35">
        <f>(G31*100)/G28</f>
        <v>112.99999999999999</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65" t="s">
        <v>26</v>
      </c>
      <c r="G35" s="12">
        <v>6</v>
      </c>
    </row>
    <row r="36" spans="1:7">
      <c r="A36" s="267"/>
      <c r="B36" s="267"/>
      <c r="C36" s="267"/>
      <c r="D36" s="267"/>
      <c r="E36" s="267"/>
      <c r="F36" s="7" t="s">
        <v>34</v>
      </c>
      <c r="G36" s="13">
        <v>6</v>
      </c>
    </row>
    <row r="37" spans="1:7" ht="409.6">
      <c r="A37" s="267"/>
      <c r="B37" s="267"/>
      <c r="C37" s="267"/>
      <c r="D37" s="267"/>
      <c r="E37" s="267"/>
      <c r="F37" s="7" t="s">
        <v>27</v>
      </c>
      <c r="G37" s="13">
        <v>6</v>
      </c>
    </row>
    <row r="38" spans="1:7" ht="409.6">
      <c r="A38" s="267"/>
      <c r="B38" s="267"/>
      <c r="C38" s="267"/>
      <c r="D38" s="267"/>
      <c r="E38" s="267"/>
      <c r="F38" s="7" t="s">
        <v>35</v>
      </c>
      <c r="G38" s="15">
        <v>6</v>
      </c>
    </row>
    <row r="39" spans="1:7" ht="409.6">
      <c r="A39" s="267"/>
      <c r="B39" s="267"/>
      <c r="C39" s="267"/>
      <c r="D39" s="267"/>
      <c r="E39" s="267"/>
      <c r="F39" s="7" t="s">
        <v>28</v>
      </c>
      <c r="G39" s="13">
        <v>5.92</v>
      </c>
    </row>
    <row r="40" spans="1:7" ht="99">
      <c r="A40" s="71" t="s">
        <v>825</v>
      </c>
      <c r="B40" s="71" t="s">
        <v>849</v>
      </c>
      <c r="C40" s="71" t="s">
        <v>848</v>
      </c>
      <c r="D40" s="71" t="s">
        <v>71</v>
      </c>
      <c r="E40" s="71" t="s">
        <v>72</v>
      </c>
      <c r="F40" s="77" t="s">
        <v>37</v>
      </c>
      <c r="G40" s="70">
        <f>(G39*100)/G36</f>
        <v>98.666666666666671</v>
      </c>
    </row>
    <row r="41" spans="1:7" s="3" customFormat="1" ht="409.6">
      <c r="A41" s="303" t="s">
        <v>41</v>
      </c>
      <c r="B41" s="303"/>
      <c r="C41" s="303"/>
      <c r="D41" s="303"/>
      <c r="E41" s="303"/>
      <c r="F41" s="303"/>
      <c r="G41" s="303"/>
    </row>
    <row r="42" spans="1:7" s="3" customFormat="1" ht="409.6">
      <c r="A42" s="303" t="s">
        <v>20</v>
      </c>
      <c r="B42" s="303"/>
      <c r="C42" s="303"/>
      <c r="D42" s="303"/>
      <c r="E42" s="303"/>
      <c r="F42" s="303" t="s">
        <v>21</v>
      </c>
      <c r="G42" s="303"/>
    </row>
    <row r="43" spans="1:7" s="3" customFormat="1" ht="409.6">
      <c r="A43" s="267" t="s">
        <v>22</v>
      </c>
      <c r="B43" s="267" t="s">
        <v>23</v>
      </c>
      <c r="C43" s="267" t="s">
        <v>30</v>
      </c>
      <c r="D43" s="267" t="s">
        <v>24</v>
      </c>
      <c r="E43" s="267" t="s">
        <v>25</v>
      </c>
      <c r="F43" s="7" t="s">
        <v>26</v>
      </c>
      <c r="G43" s="18">
        <v>90</v>
      </c>
    </row>
    <row r="44" spans="1:7" s="3" customFormat="1" ht="409.6">
      <c r="A44" s="267"/>
      <c r="B44" s="267"/>
      <c r="C44" s="267"/>
      <c r="D44" s="267"/>
      <c r="E44" s="267"/>
      <c r="F44" s="7" t="s">
        <v>34</v>
      </c>
      <c r="G44" s="13">
        <v>90</v>
      </c>
    </row>
    <row r="45" spans="1:7" s="3" customFormat="1" ht="409.6">
      <c r="A45" s="267"/>
      <c r="B45" s="267"/>
      <c r="C45" s="267"/>
      <c r="D45" s="267"/>
      <c r="E45" s="267"/>
      <c r="F45" s="7" t="s">
        <v>27</v>
      </c>
      <c r="G45" s="13">
        <v>90</v>
      </c>
    </row>
    <row r="46" spans="1:7" s="3" customFormat="1" ht="409.6">
      <c r="A46" s="267"/>
      <c r="B46" s="267"/>
      <c r="C46" s="267"/>
      <c r="D46" s="267"/>
      <c r="E46" s="267"/>
      <c r="F46" s="7" t="s">
        <v>35</v>
      </c>
      <c r="G46" s="15">
        <v>90</v>
      </c>
    </row>
    <row r="47" spans="1:7" s="3" customFormat="1" ht="409.6">
      <c r="A47" s="267"/>
      <c r="B47" s="267"/>
      <c r="C47" s="267"/>
      <c r="D47" s="267"/>
      <c r="E47" s="267"/>
      <c r="F47" s="7" t="s">
        <v>28</v>
      </c>
      <c r="G47" s="13">
        <v>100</v>
      </c>
    </row>
    <row r="48" spans="1:7" s="3" customFormat="1" ht="99">
      <c r="A48" s="71" t="s">
        <v>824</v>
      </c>
      <c r="B48" s="71" t="s">
        <v>847</v>
      </c>
      <c r="C48" s="71" t="s">
        <v>846</v>
      </c>
      <c r="D48" s="71" t="s">
        <v>275</v>
      </c>
      <c r="E48" s="71" t="s">
        <v>62</v>
      </c>
      <c r="F48" s="77" t="s">
        <v>37</v>
      </c>
      <c r="G48" s="70">
        <f>(G47*100)/G44</f>
        <v>111.11111111111111</v>
      </c>
    </row>
    <row r="49" spans="1:7" s="3" customFormat="1" ht="409.6">
      <c r="A49" s="267" t="s">
        <v>22</v>
      </c>
      <c r="B49" s="267" t="s">
        <v>23</v>
      </c>
      <c r="C49" s="267" t="s">
        <v>30</v>
      </c>
      <c r="D49" s="267" t="s">
        <v>24</v>
      </c>
      <c r="E49" s="267" t="s">
        <v>25</v>
      </c>
      <c r="F49" s="7" t="s">
        <v>26</v>
      </c>
      <c r="G49" s="18">
        <v>90</v>
      </c>
    </row>
    <row r="50" spans="1:7" s="3" customFormat="1" ht="409.6">
      <c r="A50" s="267"/>
      <c r="B50" s="267"/>
      <c r="C50" s="267"/>
      <c r="D50" s="267"/>
      <c r="E50" s="267"/>
      <c r="F50" s="7" t="s">
        <v>34</v>
      </c>
      <c r="G50" s="13">
        <v>90</v>
      </c>
    </row>
    <row r="51" spans="1:7" s="3" customFormat="1" ht="409.6">
      <c r="A51" s="267"/>
      <c r="B51" s="267"/>
      <c r="C51" s="267"/>
      <c r="D51" s="267"/>
      <c r="E51" s="267"/>
      <c r="F51" s="7" t="s">
        <v>27</v>
      </c>
      <c r="G51" s="13">
        <v>90</v>
      </c>
    </row>
    <row r="52" spans="1:7" s="3" customFormat="1" ht="409.6">
      <c r="A52" s="267"/>
      <c r="B52" s="267"/>
      <c r="C52" s="267"/>
      <c r="D52" s="267"/>
      <c r="E52" s="267"/>
      <c r="F52" s="7" t="s">
        <v>35</v>
      </c>
      <c r="G52" s="15">
        <v>90</v>
      </c>
    </row>
    <row r="53" spans="1:7" s="3" customFormat="1" ht="409.6">
      <c r="A53" s="267"/>
      <c r="B53" s="267"/>
      <c r="C53" s="267"/>
      <c r="D53" s="267"/>
      <c r="E53" s="267"/>
      <c r="F53" s="7" t="s">
        <v>28</v>
      </c>
      <c r="G53" s="13">
        <v>100</v>
      </c>
    </row>
    <row r="54" spans="1:7" s="3" customFormat="1" ht="82.5">
      <c r="A54" s="71" t="s">
        <v>823</v>
      </c>
      <c r="B54" s="71" t="s">
        <v>845</v>
      </c>
      <c r="C54" s="71" t="s">
        <v>844</v>
      </c>
      <c r="D54" s="71" t="s">
        <v>275</v>
      </c>
      <c r="E54" s="71" t="s">
        <v>62</v>
      </c>
      <c r="F54" s="77" t="s">
        <v>37</v>
      </c>
      <c r="G54" s="70">
        <f>(G53*100)/G50</f>
        <v>111.11111111111111</v>
      </c>
    </row>
    <row r="55" spans="1:7" s="3" customFormat="1" ht="409.6">
      <c r="A55" s="303" t="s">
        <v>42</v>
      </c>
      <c r="B55" s="303"/>
      <c r="C55" s="303"/>
      <c r="D55" s="303"/>
      <c r="E55" s="303"/>
      <c r="F55" s="303"/>
      <c r="G55" s="303"/>
    </row>
    <row r="56" spans="1:7" s="3" customFormat="1" ht="409.6">
      <c r="A56" s="303" t="s">
        <v>20</v>
      </c>
      <c r="B56" s="303"/>
      <c r="C56" s="303"/>
      <c r="D56" s="303"/>
      <c r="E56" s="303"/>
      <c r="F56" s="303" t="s">
        <v>21</v>
      </c>
      <c r="G56" s="303"/>
    </row>
    <row r="57" spans="1:7" s="3" customFormat="1" ht="409.6">
      <c r="A57" s="267" t="s">
        <v>22</v>
      </c>
      <c r="B57" s="267" t="s">
        <v>23</v>
      </c>
      <c r="C57" s="267" t="s">
        <v>30</v>
      </c>
      <c r="D57" s="267" t="s">
        <v>24</v>
      </c>
      <c r="E57" s="267" t="s">
        <v>25</v>
      </c>
      <c r="F57" s="7" t="s">
        <v>26</v>
      </c>
      <c r="G57" s="16">
        <v>100</v>
      </c>
    </row>
    <row r="58" spans="1:7" s="3" customFormat="1" ht="409.6">
      <c r="A58" s="267"/>
      <c r="B58" s="267"/>
      <c r="C58" s="267"/>
      <c r="D58" s="267"/>
      <c r="E58" s="267"/>
      <c r="F58" s="7" t="s">
        <v>34</v>
      </c>
      <c r="G58" s="11">
        <v>100</v>
      </c>
    </row>
    <row r="59" spans="1:7" s="3" customFormat="1" ht="409.6">
      <c r="A59" s="267"/>
      <c r="B59" s="267"/>
      <c r="C59" s="267"/>
      <c r="D59" s="267"/>
      <c r="E59" s="267"/>
      <c r="F59" s="7" t="s">
        <v>27</v>
      </c>
      <c r="G59" s="11">
        <v>100</v>
      </c>
    </row>
    <row r="60" spans="1:7" s="3" customFormat="1" ht="409.6">
      <c r="A60" s="267"/>
      <c r="B60" s="267"/>
      <c r="C60" s="267"/>
      <c r="D60" s="267"/>
      <c r="E60" s="267"/>
      <c r="F60" s="7" t="s">
        <v>35</v>
      </c>
      <c r="G60" s="66">
        <v>100</v>
      </c>
    </row>
    <row r="61" spans="1:7" s="3" customFormat="1" ht="409.6">
      <c r="A61" s="267"/>
      <c r="B61" s="267"/>
      <c r="C61" s="267"/>
      <c r="D61" s="267"/>
      <c r="E61" s="267"/>
      <c r="F61" s="7" t="s">
        <v>28</v>
      </c>
      <c r="G61" s="11">
        <v>100</v>
      </c>
    </row>
    <row r="62" spans="1:7" s="3" customFormat="1" ht="49.5">
      <c r="A62" s="71" t="s">
        <v>814</v>
      </c>
      <c r="B62" s="71" t="s">
        <v>843</v>
      </c>
      <c r="C62" s="71" t="s">
        <v>841</v>
      </c>
      <c r="D62" s="71" t="s">
        <v>64</v>
      </c>
      <c r="E62" s="71" t="s">
        <v>65</v>
      </c>
      <c r="F62" s="77" t="s">
        <v>37</v>
      </c>
      <c r="G62" s="87">
        <f>(G61*100)/G58</f>
        <v>100</v>
      </c>
    </row>
    <row r="63" spans="1:7" s="3" customFormat="1" ht="409.6">
      <c r="A63" s="267" t="s">
        <v>22</v>
      </c>
      <c r="B63" s="267" t="s">
        <v>23</v>
      </c>
      <c r="C63" s="267" t="s">
        <v>30</v>
      </c>
      <c r="D63" s="267" t="s">
        <v>24</v>
      </c>
      <c r="E63" s="267" t="s">
        <v>25</v>
      </c>
      <c r="F63" s="7" t="s">
        <v>26</v>
      </c>
      <c r="G63" s="18">
        <v>100</v>
      </c>
    </row>
    <row r="64" spans="1:7" s="3" customFormat="1" ht="409.6">
      <c r="A64" s="267"/>
      <c r="B64" s="267"/>
      <c r="C64" s="267"/>
      <c r="D64" s="267"/>
      <c r="E64" s="267"/>
      <c r="F64" s="7" t="s">
        <v>34</v>
      </c>
      <c r="G64" s="13">
        <v>100</v>
      </c>
    </row>
    <row r="65" spans="1:7" s="3" customFormat="1" ht="409.6">
      <c r="A65" s="267"/>
      <c r="B65" s="267"/>
      <c r="C65" s="267"/>
      <c r="D65" s="267"/>
      <c r="E65" s="267"/>
      <c r="F65" s="7" t="s">
        <v>27</v>
      </c>
      <c r="G65" s="13">
        <v>100</v>
      </c>
    </row>
    <row r="66" spans="1:7" s="3" customFormat="1" ht="409.6">
      <c r="A66" s="267"/>
      <c r="B66" s="267"/>
      <c r="C66" s="267"/>
      <c r="D66" s="267"/>
      <c r="E66" s="267"/>
      <c r="F66" s="7" t="s">
        <v>35</v>
      </c>
      <c r="G66" s="15">
        <v>100</v>
      </c>
    </row>
    <row r="67" spans="1:7" s="3" customFormat="1" ht="409.6">
      <c r="A67" s="267"/>
      <c r="B67" s="267"/>
      <c r="C67" s="267"/>
      <c r="D67" s="267"/>
      <c r="E67" s="267"/>
      <c r="F67" s="7" t="s">
        <v>28</v>
      </c>
      <c r="G67" s="13">
        <v>100</v>
      </c>
    </row>
    <row r="68" spans="1:7" s="3" customFormat="1" ht="66">
      <c r="A68" s="71" t="s">
        <v>822</v>
      </c>
      <c r="B68" s="71" t="s">
        <v>842</v>
      </c>
      <c r="C68" s="71" t="s">
        <v>841</v>
      </c>
      <c r="D68" s="71" t="s">
        <v>64</v>
      </c>
      <c r="E68" s="71" t="s">
        <v>73</v>
      </c>
      <c r="F68" s="77" t="s">
        <v>37</v>
      </c>
      <c r="G68" s="35">
        <f>(G67*100)/G64</f>
        <v>100</v>
      </c>
    </row>
    <row r="69" spans="1:7" s="3" customFormat="1" ht="409.6">
      <c r="A69" s="267" t="s">
        <v>22</v>
      </c>
      <c r="B69" s="267" t="s">
        <v>23</v>
      </c>
      <c r="C69" s="267" t="s">
        <v>30</v>
      </c>
      <c r="D69" s="267" t="s">
        <v>24</v>
      </c>
      <c r="E69" s="267" t="s">
        <v>25</v>
      </c>
      <c r="F69" s="7" t="s">
        <v>26</v>
      </c>
      <c r="G69" s="16">
        <v>100</v>
      </c>
    </row>
    <row r="70" spans="1:7" s="3" customFormat="1" ht="409.6">
      <c r="A70" s="267"/>
      <c r="B70" s="267"/>
      <c r="C70" s="267"/>
      <c r="D70" s="267"/>
      <c r="E70" s="267"/>
      <c r="F70" s="7" t="s">
        <v>34</v>
      </c>
      <c r="G70" s="11">
        <v>100</v>
      </c>
    </row>
    <row r="71" spans="1:7" s="3" customFormat="1" ht="409.6">
      <c r="A71" s="267"/>
      <c r="B71" s="267"/>
      <c r="C71" s="267"/>
      <c r="D71" s="267"/>
      <c r="E71" s="267"/>
      <c r="F71" s="7" t="s">
        <v>27</v>
      </c>
      <c r="G71" s="11">
        <v>100</v>
      </c>
    </row>
    <row r="72" spans="1:7" s="3" customFormat="1" ht="409.6">
      <c r="A72" s="267"/>
      <c r="B72" s="267"/>
      <c r="C72" s="267"/>
      <c r="D72" s="267"/>
      <c r="E72" s="267"/>
      <c r="F72" s="7" t="s">
        <v>35</v>
      </c>
      <c r="G72" s="66">
        <v>100</v>
      </c>
    </row>
    <row r="73" spans="1:7" s="3" customFormat="1" ht="409.6">
      <c r="A73" s="267"/>
      <c r="B73" s="267"/>
      <c r="C73" s="267"/>
      <c r="D73" s="267"/>
      <c r="E73" s="267"/>
      <c r="F73" s="7" t="s">
        <v>28</v>
      </c>
      <c r="G73" s="11">
        <v>100</v>
      </c>
    </row>
    <row r="74" spans="1:7" s="3" customFormat="1" ht="66">
      <c r="A74" s="71" t="s">
        <v>821</v>
      </c>
      <c r="B74" s="71" t="s">
        <v>840</v>
      </c>
      <c r="C74" s="71" t="s">
        <v>839</v>
      </c>
      <c r="D74" s="71" t="s">
        <v>64</v>
      </c>
      <c r="E74" s="71" t="s">
        <v>65</v>
      </c>
      <c r="F74" s="77" t="s">
        <v>37</v>
      </c>
      <c r="G74" s="87">
        <f>(G73*100)/G70</f>
        <v>100</v>
      </c>
    </row>
    <row r="75" spans="1:7" s="3" customFormat="1" ht="409.6">
      <c r="A75" s="267" t="s">
        <v>22</v>
      </c>
      <c r="B75" s="267" t="s">
        <v>23</v>
      </c>
      <c r="C75" s="267" t="s">
        <v>30</v>
      </c>
      <c r="D75" s="267" t="s">
        <v>24</v>
      </c>
      <c r="E75" s="267" t="s">
        <v>25</v>
      </c>
      <c r="F75" s="7" t="s">
        <v>26</v>
      </c>
      <c r="G75" s="16">
        <v>100</v>
      </c>
    </row>
    <row r="76" spans="1:7" s="3" customFormat="1" ht="409.6">
      <c r="A76" s="267"/>
      <c r="B76" s="267"/>
      <c r="C76" s="267"/>
      <c r="D76" s="267"/>
      <c r="E76" s="267"/>
      <c r="F76" s="7" t="s">
        <v>34</v>
      </c>
      <c r="G76" s="11">
        <v>100</v>
      </c>
    </row>
    <row r="77" spans="1:7" s="3" customFormat="1" ht="409.6">
      <c r="A77" s="267"/>
      <c r="B77" s="267"/>
      <c r="C77" s="267"/>
      <c r="D77" s="267"/>
      <c r="E77" s="267"/>
      <c r="F77" s="7" t="s">
        <v>27</v>
      </c>
      <c r="G77" s="11">
        <v>100</v>
      </c>
    </row>
    <row r="78" spans="1:7" s="3" customFormat="1" ht="409.6">
      <c r="A78" s="267"/>
      <c r="B78" s="267"/>
      <c r="C78" s="267"/>
      <c r="D78" s="267"/>
      <c r="E78" s="267"/>
      <c r="F78" s="7" t="s">
        <v>35</v>
      </c>
      <c r="G78" s="66">
        <v>100</v>
      </c>
    </row>
    <row r="79" spans="1:7" s="3" customFormat="1" ht="409.6">
      <c r="A79" s="267"/>
      <c r="B79" s="267"/>
      <c r="C79" s="267"/>
      <c r="D79" s="267"/>
      <c r="E79" s="267"/>
      <c r="F79" s="7" t="s">
        <v>28</v>
      </c>
      <c r="G79" s="11">
        <v>100</v>
      </c>
    </row>
    <row r="80" spans="1:7" s="3" customFormat="1" ht="49.5">
      <c r="A80" s="71" t="s">
        <v>820</v>
      </c>
      <c r="B80" s="71" t="s">
        <v>838</v>
      </c>
      <c r="C80" s="71" t="s">
        <v>837</v>
      </c>
      <c r="D80" s="71" t="s">
        <v>64</v>
      </c>
      <c r="E80" s="71" t="s">
        <v>65</v>
      </c>
      <c r="F80" s="77" t="s">
        <v>37</v>
      </c>
      <c r="G80" s="87">
        <f>(G79*100)/G76</f>
        <v>100</v>
      </c>
    </row>
    <row r="81" spans="1:7" s="3" customFormat="1" ht="409.6">
      <c r="A81" s="267" t="s">
        <v>22</v>
      </c>
      <c r="B81" s="267" t="s">
        <v>23</v>
      </c>
      <c r="C81" s="267" t="s">
        <v>30</v>
      </c>
      <c r="D81" s="267" t="s">
        <v>24</v>
      </c>
      <c r="E81" s="267" t="s">
        <v>25</v>
      </c>
      <c r="F81" s="7" t="s">
        <v>26</v>
      </c>
      <c r="G81" s="16">
        <v>100</v>
      </c>
    </row>
    <row r="82" spans="1:7" s="3" customFormat="1" ht="409.6">
      <c r="A82" s="267"/>
      <c r="B82" s="267"/>
      <c r="C82" s="267"/>
      <c r="D82" s="267"/>
      <c r="E82" s="267"/>
      <c r="F82" s="7" t="s">
        <v>34</v>
      </c>
      <c r="G82" s="11">
        <v>100</v>
      </c>
    </row>
    <row r="83" spans="1:7" s="3" customFormat="1" ht="409.6">
      <c r="A83" s="267"/>
      <c r="B83" s="267"/>
      <c r="C83" s="267"/>
      <c r="D83" s="267"/>
      <c r="E83" s="267"/>
      <c r="F83" s="7" t="s">
        <v>27</v>
      </c>
      <c r="G83" s="11">
        <v>100</v>
      </c>
    </row>
    <row r="84" spans="1:7" s="3" customFormat="1" ht="409.6">
      <c r="A84" s="267"/>
      <c r="B84" s="267"/>
      <c r="C84" s="267"/>
      <c r="D84" s="267"/>
      <c r="E84" s="267"/>
      <c r="F84" s="7" t="s">
        <v>35</v>
      </c>
      <c r="G84" s="66">
        <v>100</v>
      </c>
    </row>
    <row r="85" spans="1:7" s="3" customFormat="1" ht="409.6">
      <c r="A85" s="267"/>
      <c r="B85" s="267"/>
      <c r="C85" s="267"/>
      <c r="D85" s="267"/>
      <c r="E85" s="267"/>
      <c r="F85" s="7" t="s">
        <v>28</v>
      </c>
      <c r="G85" s="11">
        <v>100</v>
      </c>
    </row>
    <row r="86" spans="1:7" s="3" customFormat="1" ht="115.5">
      <c r="A86" s="71" t="s">
        <v>819</v>
      </c>
      <c r="B86" s="71" t="s">
        <v>836</v>
      </c>
      <c r="C86" s="71" t="s">
        <v>835</v>
      </c>
      <c r="D86" s="71" t="s">
        <v>64</v>
      </c>
      <c r="E86" s="71" t="s">
        <v>65</v>
      </c>
      <c r="F86" s="77" t="s">
        <v>37</v>
      </c>
      <c r="G86" s="87">
        <f>(G85*100)/G82</f>
        <v>100</v>
      </c>
    </row>
    <row r="87" spans="1:7" s="3" customFormat="1" ht="409.6">
      <c r="A87" s="267" t="s">
        <v>22</v>
      </c>
      <c r="B87" s="267" t="s">
        <v>23</v>
      </c>
      <c r="C87" s="267" t="s">
        <v>30</v>
      </c>
      <c r="D87" s="267" t="s">
        <v>24</v>
      </c>
      <c r="E87" s="267" t="s">
        <v>25</v>
      </c>
      <c r="F87" s="7" t="s">
        <v>26</v>
      </c>
      <c r="G87" s="16">
        <v>95</v>
      </c>
    </row>
    <row r="88" spans="1:7" s="3" customFormat="1" ht="409.6">
      <c r="A88" s="267"/>
      <c r="B88" s="267"/>
      <c r="C88" s="267"/>
      <c r="D88" s="267"/>
      <c r="E88" s="267"/>
      <c r="F88" s="7" t="s">
        <v>34</v>
      </c>
      <c r="G88" s="11">
        <v>95</v>
      </c>
    </row>
    <row r="89" spans="1:7" s="3" customFormat="1" ht="409.6">
      <c r="A89" s="267"/>
      <c r="B89" s="267"/>
      <c r="C89" s="267"/>
      <c r="D89" s="267"/>
      <c r="E89" s="267"/>
      <c r="F89" s="7" t="s">
        <v>27</v>
      </c>
      <c r="G89" s="11">
        <v>95</v>
      </c>
    </row>
    <row r="90" spans="1:7" s="3" customFormat="1" ht="409.6">
      <c r="A90" s="267"/>
      <c r="B90" s="267"/>
      <c r="C90" s="267"/>
      <c r="D90" s="267"/>
      <c r="E90" s="267"/>
      <c r="F90" s="7" t="s">
        <v>35</v>
      </c>
      <c r="G90" s="66">
        <v>95</v>
      </c>
    </row>
    <row r="91" spans="1:7" s="3" customFormat="1" ht="409.6">
      <c r="A91" s="267"/>
      <c r="B91" s="267"/>
      <c r="C91" s="267"/>
      <c r="D91" s="267"/>
      <c r="E91" s="267"/>
      <c r="F91" s="7" t="s">
        <v>28</v>
      </c>
      <c r="G91" s="11">
        <v>100</v>
      </c>
    </row>
    <row r="92" spans="1:7" s="3" customFormat="1" ht="66">
      <c r="A92" s="50" t="s">
        <v>818</v>
      </c>
      <c r="B92" s="50" t="s">
        <v>834</v>
      </c>
      <c r="C92" s="50" t="s">
        <v>833</v>
      </c>
      <c r="D92" s="50" t="s">
        <v>64</v>
      </c>
      <c r="E92" s="71" t="s">
        <v>65</v>
      </c>
      <c r="F92" s="77" t="s">
        <v>37</v>
      </c>
      <c r="G92" s="17">
        <f>(G91*100)/G88</f>
        <v>105.26315789473684</v>
      </c>
    </row>
    <row r="93" spans="1:7" s="3" customFormat="1" ht="409.6">
      <c r="A93" s="267" t="s">
        <v>22</v>
      </c>
      <c r="B93" s="267" t="s">
        <v>23</v>
      </c>
      <c r="C93" s="267" t="s">
        <v>30</v>
      </c>
      <c r="D93" s="267" t="s">
        <v>24</v>
      </c>
      <c r="E93" s="267" t="s">
        <v>25</v>
      </c>
      <c r="F93" s="7" t="s">
        <v>26</v>
      </c>
      <c r="G93" s="18">
        <v>100</v>
      </c>
    </row>
    <row r="94" spans="1:7" s="3" customFormat="1" ht="409.6">
      <c r="A94" s="267"/>
      <c r="B94" s="267"/>
      <c r="C94" s="267"/>
      <c r="D94" s="267"/>
      <c r="E94" s="267"/>
      <c r="F94" s="7" t="s">
        <v>34</v>
      </c>
      <c r="G94" s="13">
        <v>100</v>
      </c>
    </row>
    <row r="95" spans="1:7" s="3" customFormat="1" ht="409.6">
      <c r="A95" s="267"/>
      <c r="B95" s="267"/>
      <c r="C95" s="267"/>
      <c r="D95" s="267"/>
      <c r="E95" s="267"/>
      <c r="F95" s="7" t="s">
        <v>27</v>
      </c>
      <c r="G95" s="13">
        <v>100</v>
      </c>
    </row>
    <row r="96" spans="1:7" s="3" customFormat="1" ht="409.6">
      <c r="A96" s="267"/>
      <c r="B96" s="267"/>
      <c r="C96" s="267"/>
      <c r="D96" s="267"/>
      <c r="E96" s="267"/>
      <c r="F96" s="7" t="s">
        <v>35</v>
      </c>
      <c r="G96" s="15">
        <v>100</v>
      </c>
    </row>
    <row r="97" spans="1:7" s="3" customFormat="1" ht="409.6">
      <c r="A97" s="267"/>
      <c r="B97" s="267"/>
      <c r="C97" s="267"/>
      <c r="D97" s="267"/>
      <c r="E97" s="267"/>
      <c r="F97" s="7" t="s">
        <v>28</v>
      </c>
      <c r="G97" s="13">
        <v>100</v>
      </c>
    </row>
    <row r="98" spans="1:7" s="3" customFormat="1" ht="66">
      <c r="A98" s="71" t="s">
        <v>817</v>
      </c>
      <c r="B98" s="71" t="s">
        <v>832</v>
      </c>
      <c r="C98" s="71" t="s">
        <v>831</v>
      </c>
      <c r="D98" s="71" t="s">
        <v>64</v>
      </c>
      <c r="E98" s="71" t="s">
        <v>73</v>
      </c>
      <c r="F98" s="77" t="s">
        <v>37</v>
      </c>
      <c r="G98" s="35">
        <f>(G97*100)/G94</f>
        <v>100</v>
      </c>
    </row>
    <row r="99" spans="1:7" s="3" customFormat="1" ht="409.6">
      <c r="A99" s="267" t="s">
        <v>22</v>
      </c>
      <c r="B99" s="267" t="s">
        <v>23</v>
      </c>
      <c r="C99" s="267" t="s">
        <v>30</v>
      </c>
      <c r="D99" s="267" t="s">
        <v>24</v>
      </c>
      <c r="E99" s="267" t="s">
        <v>25</v>
      </c>
      <c r="F99" s="7" t="s">
        <v>26</v>
      </c>
      <c r="G99" s="16">
        <v>100</v>
      </c>
    </row>
    <row r="100" spans="1:7" s="3" customFormat="1" ht="409.6">
      <c r="A100" s="267"/>
      <c r="B100" s="267"/>
      <c r="C100" s="267"/>
      <c r="D100" s="267"/>
      <c r="E100" s="267"/>
      <c r="F100" s="7" t="s">
        <v>34</v>
      </c>
      <c r="G100" s="11">
        <v>100</v>
      </c>
    </row>
    <row r="101" spans="1:7" s="3" customFormat="1" ht="409.6">
      <c r="A101" s="267"/>
      <c r="B101" s="267"/>
      <c r="C101" s="267"/>
      <c r="D101" s="267"/>
      <c r="E101" s="267"/>
      <c r="F101" s="7" t="s">
        <v>27</v>
      </c>
      <c r="G101" s="11">
        <v>100</v>
      </c>
    </row>
    <row r="102" spans="1:7" s="3" customFormat="1" ht="409.6">
      <c r="A102" s="267"/>
      <c r="B102" s="267"/>
      <c r="C102" s="267"/>
      <c r="D102" s="267"/>
      <c r="E102" s="267"/>
      <c r="F102" s="7" t="s">
        <v>35</v>
      </c>
      <c r="G102" s="66">
        <v>100</v>
      </c>
    </row>
    <row r="103" spans="1:7" s="3" customFormat="1" ht="409.6">
      <c r="A103" s="267"/>
      <c r="B103" s="267"/>
      <c r="C103" s="267"/>
      <c r="D103" s="267"/>
      <c r="E103" s="267"/>
      <c r="F103" s="7" t="s">
        <v>28</v>
      </c>
      <c r="G103" s="11">
        <v>100</v>
      </c>
    </row>
    <row r="104" spans="1:7" s="3" customFormat="1" ht="49.5">
      <c r="A104" s="71" t="s">
        <v>816</v>
      </c>
      <c r="B104" s="71" t="s">
        <v>830</v>
      </c>
      <c r="C104" s="71" t="s">
        <v>829</v>
      </c>
      <c r="D104" s="71" t="s">
        <v>64</v>
      </c>
      <c r="E104" s="71" t="s">
        <v>65</v>
      </c>
      <c r="F104" s="77" t="s">
        <v>37</v>
      </c>
      <c r="G104" s="87">
        <f>(G103*100)/G100</f>
        <v>100</v>
      </c>
    </row>
    <row r="105" spans="1:7" s="3" customFormat="1" ht="409.6">
      <c r="A105" s="267" t="s">
        <v>22</v>
      </c>
      <c r="B105" s="267" t="s">
        <v>23</v>
      </c>
      <c r="C105" s="267" t="s">
        <v>30</v>
      </c>
      <c r="D105" s="267" t="s">
        <v>24</v>
      </c>
      <c r="E105" s="267" t="s">
        <v>25</v>
      </c>
      <c r="F105" s="7" t="s">
        <v>26</v>
      </c>
      <c r="G105" s="16">
        <v>100</v>
      </c>
    </row>
    <row r="106" spans="1:7" s="3" customFormat="1" ht="409.6">
      <c r="A106" s="267"/>
      <c r="B106" s="267"/>
      <c r="C106" s="267"/>
      <c r="D106" s="267"/>
      <c r="E106" s="267"/>
      <c r="F106" s="7" t="s">
        <v>34</v>
      </c>
      <c r="G106" s="11">
        <v>100</v>
      </c>
    </row>
    <row r="107" spans="1:7" s="3" customFormat="1" ht="409.6">
      <c r="A107" s="267"/>
      <c r="B107" s="267"/>
      <c r="C107" s="267"/>
      <c r="D107" s="267"/>
      <c r="E107" s="267"/>
      <c r="F107" s="7" t="s">
        <v>27</v>
      </c>
      <c r="G107" s="11">
        <v>100</v>
      </c>
    </row>
    <row r="108" spans="1:7" s="3" customFormat="1" ht="409.6">
      <c r="A108" s="267"/>
      <c r="B108" s="267"/>
      <c r="C108" s="267"/>
      <c r="D108" s="267"/>
      <c r="E108" s="267"/>
      <c r="F108" s="7" t="s">
        <v>35</v>
      </c>
      <c r="G108" s="66">
        <v>100</v>
      </c>
    </row>
    <row r="109" spans="1:7" s="3" customFormat="1" ht="409.6">
      <c r="A109" s="267"/>
      <c r="B109" s="267"/>
      <c r="C109" s="267"/>
      <c r="D109" s="267"/>
      <c r="E109" s="267"/>
      <c r="F109" s="7" t="s">
        <v>28</v>
      </c>
      <c r="G109" s="11">
        <v>100</v>
      </c>
    </row>
    <row r="110" spans="1:7" s="3" customFormat="1" ht="115.5">
      <c r="A110" s="71" t="s">
        <v>815</v>
      </c>
      <c r="B110" s="71" t="s">
        <v>828</v>
      </c>
      <c r="C110" s="71" t="s">
        <v>827</v>
      </c>
      <c r="D110" s="71" t="s">
        <v>64</v>
      </c>
      <c r="E110" s="71" t="s">
        <v>65</v>
      </c>
      <c r="F110" s="77" t="s">
        <v>37</v>
      </c>
      <c r="G110" s="87">
        <f>(G109*100)/G106</f>
        <v>100</v>
      </c>
    </row>
    <row r="111" spans="1:7" s="3" customFormat="1" ht="409.6">
      <c r="A111" s="260" t="s">
        <v>29</v>
      </c>
      <c r="B111" s="260"/>
      <c r="C111" s="260"/>
      <c r="D111" s="260"/>
      <c r="E111" s="260"/>
      <c r="F111" s="260"/>
      <c r="G111" s="260"/>
    </row>
    <row r="112" spans="1:7" s="3" customFormat="1" ht="409.6">
      <c r="A112" s="295" t="s">
        <v>826</v>
      </c>
      <c r="B112" s="295"/>
      <c r="C112" s="295"/>
      <c r="D112" s="295"/>
      <c r="E112" s="295"/>
      <c r="F112" s="295"/>
      <c r="G112" s="295"/>
    </row>
    <row r="113" spans="1:7" s="3" customFormat="1" ht="34.5" customHeight="1">
      <c r="A113" s="8" t="s">
        <v>51</v>
      </c>
      <c r="B113" s="324" t="s">
        <v>1731</v>
      </c>
      <c r="C113" s="324"/>
      <c r="D113" s="324"/>
      <c r="E113" s="324"/>
      <c r="F113" s="324"/>
      <c r="G113" s="324"/>
    </row>
    <row r="114" spans="1:7" s="3" customFormat="1" ht="409.6">
      <c r="A114" s="295" t="s">
        <v>825</v>
      </c>
      <c r="B114" s="295"/>
      <c r="C114" s="295"/>
      <c r="D114" s="295"/>
      <c r="E114" s="295"/>
      <c r="F114" s="295"/>
      <c r="G114" s="295"/>
    </row>
    <row r="115" spans="1:7" s="3" customFormat="1" ht="68.25" customHeight="1">
      <c r="A115" s="8" t="s">
        <v>51</v>
      </c>
      <c r="B115" s="324" t="s">
        <v>1025</v>
      </c>
      <c r="C115" s="324"/>
      <c r="D115" s="324"/>
      <c r="E115" s="324"/>
      <c r="F115" s="324"/>
      <c r="G115" s="324"/>
    </row>
    <row r="116" spans="1:7" s="3" customFormat="1" ht="409.6">
      <c r="A116" s="295" t="s">
        <v>824</v>
      </c>
      <c r="B116" s="295"/>
      <c r="C116" s="295"/>
      <c r="D116" s="295"/>
      <c r="E116" s="295"/>
      <c r="F116" s="295"/>
      <c r="G116" s="295"/>
    </row>
    <row r="117" spans="1:7" s="3" customFormat="1" ht="409.6">
      <c r="A117" s="8" t="s">
        <v>51</v>
      </c>
      <c r="B117" s="324"/>
      <c r="C117" s="324"/>
      <c r="D117" s="324"/>
      <c r="E117" s="324"/>
      <c r="F117" s="324"/>
      <c r="G117" s="324"/>
    </row>
    <row r="118" spans="1:7" s="3" customFormat="1" ht="409.6">
      <c r="A118" s="295" t="s">
        <v>823</v>
      </c>
      <c r="B118" s="295"/>
      <c r="C118" s="295"/>
      <c r="D118" s="295"/>
      <c r="E118" s="295"/>
      <c r="F118" s="295"/>
      <c r="G118" s="295"/>
    </row>
    <row r="119" spans="1:7" s="3" customFormat="1" ht="409.6">
      <c r="A119" s="8" t="s">
        <v>51</v>
      </c>
      <c r="B119" s="324"/>
      <c r="C119" s="324"/>
      <c r="D119" s="324"/>
      <c r="E119" s="324"/>
      <c r="F119" s="324"/>
      <c r="G119" s="324"/>
    </row>
    <row r="120" spans="1:7" s="3" customFormat="1" ht="409.6">
      <c r="A120" s="295" t="s">
        <v>814</v>
      </c>
      <c r="B120" s="295"/>
      <c r="C120" s="295"/>
      <c r="D120" s="295"/>
      <c r="E120" s="295"/>
      <c r="F120" s="295"/>
      <c r="G120" s="295"/>
    </row>
    <row r="121" spans="1:7" s="3" customFormat="1" ht="409.6">
      <c r="A121" s="8" t="s">
        <v>51</v>
      </c>
      <c r="B121" s="324"/>
      <c r="C121" s="324"/>
      <c r="D121" s="324"/>
      <c r="E121" s="324"/>
      <c r="F121" s="324"/>
      <c r="G121" s="324"/>
    </row>
    <row r="122" spans="1:7" s="3" customFormat="1" ht="409.6">
      <c r="A122" s="295" t="s">
        <v>822</v>
      </c>
      <c r="B122" s="295"/>
      <c r="C122" s="295"/>
      <c r="D122" s="295"/>
      <c r="E122" s="295"/>
      <c r="F122" s="295"/>
      <c r="G122" s="295"/>
    </row>
    <row r="123" spans="1:7" s="3" customFormat="1" ht="409.6">
      <c r="A123" s="8" t="s">
        <v>51</v>
      </c>
      <c r="B123" s="324"/>
      <c r="C123" s="324"/>
      <c r="D123" s="324"/>
      <c r="E123" s="324"/>
      <c r="F123" s="324"/>
      <c r="G123" s="324"/>
    </row>
    <row r="124" spans="1:7" s="3" customFormat="1" ht="409.6">
      <c r="A124" s="295" t="s">
        <v>821</v>
      </c>
      <c r="B124" s="295"/>
      <c r="C124" s="295"/>
      <c r="D124" s="295"/>
      <c r="E124" s="295"/>
      <c r="F124" s="295"/>
      <c r="G124" s="295"/>
    </row>
    <row r="125" spans="1:7" s="3" customFormat="1" ht="409.6">
      <c r="A125" s="8" t="s">
        <v>51</v>
      </c>
      <c r="B125" s="324"/>
      <c r="C125" s="324"/>
      <c r="D125" s="324"/>
      <c r="E125" s="324"/>
      <c r="F125" s="324"/>
      <c r="G125" s="324"/>
    </row>
    <row r="126" spans="1:7" s="3" customFormat="1" ht="409.6">
      <c r="A126" s="295" t="s">
        <v>820</v>
      </c>
      <c r="B126" s="295"/>
      <c r="C126" s="295"/>
      <c r="D126" s="295"/>
      <c r="E126" s="295"/>
      <c r="F126" s="295"/>
      <c r="G126" s="295"/>
    </row>
    <row r="127" spans="1:7" s="3" customFormat="1" ht="409.6">
      <c r="A127" s="8" t="s">
        <v>51</v>
      </c>
      <c r="B127" s="324"/>
      <c r="C127" s="324"/>
      <c r="D127" s="324"/>
      <c r="E127" s="324"/>
      <c r="F127" s="324"/>
      <c r="G127" s="324"/>
    </row>
    <row r="128" spans="1:7" s="3" customFormat="1" ht="409.6">
      <c r="A128" s="295" t="s">
        <v>819</v>
      </c>
      <c r="B128" s="295"/>
      <c r="C128" s="295"/>
      <c r="D128" s="295"/>
      <c r="E128" s="295"/>
      <c r="F128" s="295"/>
      <c r="G128" s="295"/>
    </row>
    <row r="129" spans="1:7" s="3" customFormat="1" ht="409.6">
      <c r="A129" s="8" t="s">
        <v>51</v>
      </c>
      <c r="B129" s="324"/>
      <c r="C129" s="324"/>
      <c r="D129" s="324"/>
      <c r="E129" s="324"/>
      <c r="F129" s="324"/>
      <c r="G129" s="324"/>
    </row>
    <row r="130" spans="1:7" s="3" customFormat="1" ht="409.6">
      <c r="A130" s="295" t="s">
        <v>818</v>
      </c>
      <c r="B130" s="295"/>
      <c r="C130" s="295"/>
      <c r="D130" s="295"/>
      <c r="E130" s="295"/>
      <c r="F130" s="295"/>
      <c r="G130" s="295"/>
    </row>
    <row r="131" spans="1:7" s="3" customFormat="1" ht="409.6">
      <c r="A131" s="8" t="s">
        <v>51</v>
      </c>
      <c r="B131" s="324"/>
      <c r="C131" s="324"/>
      <c r="D131" s="324"/>
      <c r="E131" s="324"/>
      <c r="F131" s="324"/>
      <c r="G131" s="324"/>
    </row>
    <row r="132" spans="1:7" s="3" customFormat="1" ht="409.6">
      <c r="A132" s="295" t="s">
        <v>817</v>
      </c>
      <c r="B132" s="295"/>
      <c r="C132" s="295"/>
      <c r="D132" s="295"/>
      <c r="E132" s="295"/>
      <c r="F132" s="295"/>
      <c r="G132" s="295"/>
    </row>
    <row r="133" spans="1:7" s="3" customFormat="1" ht="33" customHeight="1">
      <c r="A133" s="8" t="s">
        <v>51</v>
      </c>
      <c r="B133" s="324" t="s">
        <v>1026</v>
      </c>
      <c r="C133" s="324"/>
      <c r="D133" s="324"/>
      <c r="E133" s="324"/>
      <c r="F133" s="324"/>
      <c r="G133" s="324"/>
    </row>
    <row r="134" spans="1:7" s="3" customFormat="1" ht="409.6">
      <c r="A134" s="295" t="s">
        <v>816</v>
      </c>
      <c r="B134" s="295"/>
      <c r="C134" s="295"/>
      <c r="D134" s="295"/>
      <c r="E134" s="295"/>
      <c r="F134" s="295"/>
      <c r="G134" s="295"/>
    </row>
    <row r="135" spans="1:7" s="3" customFormat="1" ht="50.25" customHeight="1">
      <c r="A135" s="8" t="s">
        <v>51</v>
      </c>
      <c r="B135" s="324" t="s">
        <v>1027</v>
      </c>
      <c r="C135" s="324"/>
      <c r="D135" s="324"/>
      <c r="E135" s="324"/>
      <c r="F135" s="324"/>
      <c r="G135" s="324"/>
    </row>
    <row r="136" spans="1:7" s="3" customFormat="1" ht="409.6">
      <c r="A136" s="295" t="s">
        <v>815</v>
      </c>
      <c r="B136" s="295"/>
      <c r="C136" s="295"/>
      <c r="D136" s="295"/>
      <c r="E136" s="295"/>
      <c r="F136" s="295"/>
      <c r="G136" s="295"/>
    </row>
    <row r="137" spans="1:7" s="3" customFormat="1" ht="409.6">
      <c r="A137" s="8" t="s">
        <v>51</v>
      </c>
      <c r="B137" s="324"/>
      <c r="C137" s="324"/>
      <c r="D137" s="324"/>
      <c r="E137" s="324"/>
      <c r="F137" s="324"/>
      <c r="G137" s="324"/>
    </row>
    <row r="138" spans="1:7" s="3" customFormat="1" ht="409.6">
      <c r="A138" s="294"/>
      <c r="B138" s="294"/>
      <c r="C138" s="294"/>
      <c r="D138" s="294"/>
      <c r="E138" s="294"/>
      <c r="F138" s="294"/>
      <c r="G138" s="294"/>
    </row>
    <row r="139" spans="1:7" s="3" customFormat="1" ht="409.6">
      <c r="A139" s="260" t="s">
        <v>36</v>
      </c>
      <c r="B139" s="260"/>
      <c r="C139" s="260"/>
      <c r="D139" s="260"/>
      <c r="E139" s="260"/>
      <c r="F139" s="260"/>
      <c r="G139" s="260"/>
    </row>
    <row r="140" spans="1:7" s="3" customFormat="1" ht="409.6">
      <c r="A140" s="295" t="s">
        <v>814</v>
      </c>
      <c r="B140" s="295"/>
      <c r="C140" s="295"/>
      <c r="D140" s="295"/>
      <c r="E140" s="295"/>
      <c r="F140" s="295"/>
      <c r="G140" s="295"/>
    </row>
    <row r="141" spans="1:7" s="3" customFormat="1" ht="33">
      <c r="A141" s="9" t="s">
        <v>31</v>
      </c>
      <c r="B141" s="296" t="s">
        <v>813</v>
      </c>
      <c r="C141" s="296"/>
      <c r="D141" s="296"/>
      <c r="E141" s="296"/>
      <c r="F141" s="296"/>
      <c r="G141" s="296"/>
    </row>
    <row r="142" spans="1:7" s="3" customFormat="1" ht="409.6">
      <c r="A142" s="9" t="s">
        <v>32</v>
      </c>
      <c r="B142" s="296" t="s">
        <v>401</v>
      </c>
      <c r="C142" s="296"/>
      <c r="D142" s="296"/>
      <c r="E142" s="296"/>
      <c r="F142" s="296"/>
      <c r="G142" s="296"/>
    </row>
    <row r="143" spans="1:7" s="3" customFormat="1" ht="409.6">
      <c r="A143" s="9" t="s">
        <v>33</v>
      </c>
      <c r="B143" s="297" t="s">
        <v>812</v>
      </c>
      <c r="C143" s="297"/>
      <c r="D143" s="297"/>
      <c r="E143" s="297"/>
      <c r="F143" s="297"/>
      <c r="G143" s="297"/>
    </row>
    <row r="144" spans="1:7" s="3" customFormat="1" ht="409.6">
      <c r="A144" s="294"/>
      <c r="B144" s="294"/>
      <c r="C144" s="294"/>
      <c r="D144" s="294"/>
      <c r="E144" s="294"/>
      <c r="F144" s="294"/>
      <c r="G144" s="294"/>
    </row>
    <row r="145" spans="1:7" ht="409.6">
      <c r="A145" s="260" t="s">
        <v>56</v>
      </c>
      <c r="B145" s="260"/>
      <c r="C145" s="260"/>
      <c r="D145" s="260"/>
      <c r="E145" s="260"/>
      <c r="F145" s="260"/>
      <c r="G145" s="260"/>
    </row>
    <row r="146" spans="1:7" ht="409.6">
      <c r="A146" s="295" t="s">
        <v>69</v>
      </c>
      <c r="B146" s="295"/>
      <c r="C146" s="295"/>
      <c r="D146" s="295"/>
      <c r="E146" s="295"/>
      <c r="F146" s="295"/>
      <c r="G146" s="295"/>
    </row>
    <row r="147" spans="1:7" ht="409.6">
      <c r="A147" s="294"/>
      <c r="B147" s="294"/>
      <c r="C147" s="294"/>
      <c r="D147" s="294"/>
      <c r="E147" s="294"/>
      <c r="F147" s="294"/>
      <c r="G147" s="294"/>
    </row>
    <row r="149" spans="1:7" ht="409.6">
      <c r="A149" s="139"/>
    </row>
  </sheetData>
  <mergeCells count="150">
    <mergeCell ref="A147:G147"/>
    <mergeCell ref="A81:A85"/>
    <mergeCell ref="B81:B85"/>
    <mergeCell ref="C81:C85"/>
    <mergeCell ref="D81:D85"/>
    <mergeCell ref="E81:E85"/>
    <mergeCell ref="A87:A91"/>
    <mergeCell ref="B87:B91"/>
    <mergeCell ref="C87:C91"/>
    <mergeCell ref="D87:D91"/>
    <mergeCell ref="A132:G132"/>
    <mergeCell ref="B133:G133"/>
    <mergeCell ref="A134:G134"/>
    <mergeCell ref="B135:G135"/>
    <mergeCell ref="A136:G136"/>
    <mergeCell ref="A126:G126"/>
    <mergeCell ref="B127:G127"/>
    <mergeCell ref="A128:G128"/>
    <mergeCell ref="B129:G129"/>
    <mergeCell ref="A112:G112"/>
    <mergeCell ref="B113:G113"/>
    <mergeCell ref="A114:G114"/>
    <mergeCell ref="B115:G115"/>
    <mergeCell ref="A116:G116"/>
    <mergeCell ref="A146:G146"/>
    <mergeCell ref="A144:G144"/>
    <mergeCell ref="A145:G145"/>
    <mergeCell ref="B142:G142"/>
    <mergeCell ref="B143:G143"/>
    <mergeCell ref="A130:G130"/>
    <mergeCell ref="B131:G131"/>
    <mergeCell ref="A138:G138"/>
    <mergeCell ref="A139:G139"/>
    <mergeCell ref="A140:G140"/>
    <mergeCell ref="A105:A109"/>
    <mergeCell ref="B105:B109"/>
    <mergeCell ref="C105:C109"/>
    <mergeCell ref="D105:D109"/>
    <mergeCell ref="E105:E109"/>
    <mergeCell ref="D93:D97"/>
    <mergeCell ref="B141:G141"/>
    <mergeCell ref="B137:G137"/>
    <mergeCell ref="A124:G124"/>
    <mergeCell ref="B125:G125"/>
    <mergeCell ref="A111:G111"/>
    <mergeCell ref="B117:G117"/>
    <mergeCell ref="A118:G118"/>
    <mergeCell ref="B119:G119"/>
    <mergeCell ref="A120:G120"/>
    <mergeCell ref="B121:G121"/>
    <mergeCell ref="A122:G122"/>
    <mergeCell ref="B123:G123"/>
    <mergeCell ref="A69:A73"/>
    <mergeCell ref="B69:B73"/>
    <mergeCell ref="C69:C73"/>
    <mergeCell ref="D69:D73"/>
    <mergeCell ref="E69:E73"/>
    <mergeCell ref="E93:E97"/>
    <mergeCell ref="A99:A103"/>
    <mergeCell ref="B99:B103"/>
    <mergeCell ref="C99:C103"/>
    <mergeCell ref="D99:D103"/>
    <mergeCell ref="E99:E103"/>
    <mergeCell ref="E87:E91"/>
    <mergeCell ref="A93:A97"/>
    <mergeCell ref="B93:B97"/>
    <mergeCell ref="C93:C97"/>
    <mergeCell ref="A75:A79"/>
    <mergeCell ref="B75:B79"/>
    <mergeCell ref="C75:C79"/>
    <mergeCell ref="D75:D79"/>
    <mergeCell ref="E75:E79"/>
    <mergeCell ref="A55:G55"/>
    <mergeCell ref="A56:E56"/>
    <mergeCell ref="F56:G56"/>
    <mergeCell ref="A57:A61"/>
    <mergeCell ref="B57:B61"/>
    <mergeCell ref="C57:C61"/>
    <mergeCell ref="D57:D61"/>
    <mergeCell ref="E57:E61"/>
    <mergeCell ref="A63:A67"/>
    <mergeCell ref="B63:B67"/>
    <mergeCell ref="C63:C67"/>
    <mergeCell ref="D63:D67"/>
    <mergeCell ref="E63:E67"/>
    <mergeCell ref="F42:G42"/>
    <mergeCell ref="A43:A47"/>
    <mergeCell ref="B43:B47"/>
    <mergeCell ref="C43:C47"/>
    <mergeCell ref="D43:D47"/>
    <mergeCell ref="E43:E47"/>
    <mergeCell ref="A49:A53"/>
    <mergeCell ref="B49:B53"/>
    <mergeCell ref="C49:C53"/>
    <mergeCell ref="D49:D53"/>
    <mergeCell ref="E49:E53"/>
    <mergeCell ref="A42:E42"/>
    <mergeCell ref="A25:G25"/>
    <mergeCell ref="A26:E26"/>
    <mergeCell ref="F26:G26"/>
    <mergeCell ref="A27:A31"/>
    <mergeCell ref="B27:B31"/>
    <mergeCell ref="C27:C31"/>
    <mergeCell ref="D27:D31"/>
    <mergeCell ref="E27:E31"/>
    <mergeCell ref="A41:G41"/>
    <mergeCell ref="A33:G33"/>
    <mergeCell ref="A34:E34"/>
    <mergeCell ref="F34:G34"/>
    <mergeCell ref="A35:A39"/>
    <mergeCell ref="B35:B39"/>
    <mergeCell ref="C35:C39"/>
    <mergeCell ref="D35:D39"/>
    <mergeCell ref="E35:E39"/>
    <mergeCell ref="A19:G19"/>
    <mergeCell ref="A20:B21"/>
    <mergeCell ref="C20:D20"/>
    <mergeCell ref="C21:D21"/>
    <mergeCell ref="A22:B22"/>
    <mergeCell ref="C22:D22"/>
    <mergeCell ref="A23:B23"/>
    <mergeCell ref="C23:D23"/>
    <mergeCell ref="A24:G24"/>
    <mergeCell ref="A14:G14"/>
    <mergeCell ref="A15:B15"/>
    <mergeCell ref="C15:G15"/>
    <mergeCell ref="A16:B16"/>
    <mergeCell ref="C16:G16"/>
    <mergeCell ref="A17:B17"/>
    <mergeCell ref="C17:G17"/>
    <mergeCell ref="A18:B18"/>
    <mergeCell ref="C18:G18"/>
    <mergeCell ref="A1:C1"/>
    <mergeCell ref="D1:G1"/>
    <mergeCell ref="A2:G2"/>
    <mergeCell ref="A3:G3"/>
    <mergeCell ref="A4:C4"/>
    <mergeCell ref="D4:G4"/>
    <mergeCell ref="A11:G11"/>
    <mergeCell ref="A12:G12"/>
    <mergeCell ref="A13:G13"/>
    <mergeCell ref="A5:C5"/>
    <mergeCell ref="D5:G5"/>
    <mergeCell ref="A6:C6"/>
    <mergeCell ref="D6:G6"/>
    <mergeCell ref="A7:C7"/>
    <mergeCell ref="D7:G7"/>
    <mergeCell ref="A8:G8"/>
    <mergeCell ref="A9:G9"/>
    <mergeCell ref="A10:G10"/>
  </mergeCells>
  <conditionalFormatting sqref="D92">
    <cfRule type="cellIs" dxfId="2"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57C71"/>
  </sheetPr>
  <dimension ref="A1:H120"/>
  <sheetViews>
    <sheetView showGridLines="0" zoomScale="70" zoomScaleNormal="70" workbookViewId="0">
      <selection sqref="A1:C1"/>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ht="32.25" customHeight="1">
      <c r="A4" s="314" t="s">
        <v>2</v>
      </c>
      <c r="B4" s="314"/>
      <c r="C4" s="314"/>
      <c r="D4" s="306" t="s">
        <v>57</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58</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55</v>
      </c>
      <c r="B11" s="306"/>
      <c r="C11" s="306"/>
      <c r="D11" s="306"/>
      <c r="E11" s="306"/>
      <c r="F11" s="306"/>
      <c r="G11" s="306"/>
    </row>
    <row r="12" spans="1:8">
      <c r="A12" s="306" t="s">
        <v>47</v>
      </c>
      <c r="B12" s="306"/>
      <c r="C12" s="306"/>
      <c r="D12" s="306"/>
      <c r="E12" s="306"/>
      <c r="F12" s="306"/>
      <c r="G12" s="306"/>
    </row>
    <row r="13" spans="1:8">
      <c r="A13" s="306" t="s">
        <v>50</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52" t="s">
        <v>13</v>
      </c>
      <c r="F20" s="152" t="s">
        <v>14</v>
      </c>
      <c r="G20" s="48" t="s">
        <v>15</v>
      </c>
    </row>
    <row r="21" spans="1:7">
      <c r="A21" s="307"/>
      <c r="B21" s="308"/>
      <c r="C21" s="311" t="s">
        <v>16</v>
      </c>
      <c r="D21" s="312"/>
      <c r="E21" s="153" t="s">
        <v>16</v>
      </c>
      <c r="F21" s="153" t="s">
        <v>16</v>
      </c>
      <c r="G21" s="49" t="s">
        <v>17</v>
      </c>
    </row>
    <row r="22" spans="1:7">
      <c r="A22" s="267" t="s">
        <v>104</v>
      </c>
      <c r="B22" s="267"/>
      <c r="C22" s="269">
        <f>'E004'!B20</f>
        <v>101.628314</v>
      </c>
      <c r="D22" s="269"/>
      <c r="E22" s="173">
        <f>'E004'!C20</f>
        <v>101.628314</v>
      </c>
      <c r="F22" s="173">
        <f>'E004'!D20</f>
        <v>104.662643</v>
      </c>
      <c r="G22" s="145">
        <f>F22/C22*100</f>
        <v>102.98571222976305</v>
      </c>
    </row>
    <row r="23" spans="1:7">
      <c r="A23" s="267" t="s">
        <v>18</v>
      </c>
      <c r="B23" s="267"/>
      <c r="C23" s="271">
        <f>'E004'!B21</f>
        <v>104.662643</v>
      </c>
      <c r="D23" s="271"/>
      <c r="E23" s="173">
        <f>'E004'!C21</f>
        <v>104.662643</v>
      </c>
      <c r="F23" s="173">
        <f>'E004'!D21</f>
        <v>104.662643</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51" t="s">
        <v>26</v>
      </c>
      <c r="G27" s="12">
        <v>1</v>
      </c>
    </row>
    <row r="28" spans="1:7">
      <c r="A28" s="267"/>
      <c r="B28" s="267"/>
      <c r="C28" s="267"/>
      <c r="D28" s="267"/>
      <c r="E28" s="267"/>
      <c r="F28" s="7" t="s">
        <v>34</v>
      </c>
      <c r="G28" s="13">
        <v>1</v>
      </c>
    </row>
    <row r="29" spans="1:7">
      <c r="A29" s="267"/>
      <c r="B29" s="267"/>
      <c r="C29" s="267"/>
      <c r="D29" s="267"/>
      <c r="E29" s="267"/>
      <c r="F29" s="151" t="s">
        <v>27</v>
      </c>
      <c r="G29" s="12">
        <v>1</v>
      </c>
    </row>
    <row r="30" spans="1:7">
      <c r="A30" s="267"/>
      <c r="B30" s="267"/>
      <c r="C30" s="267"/>
      <c r="D30" s="267"/>
      <c r="E30" s="267"/>
      <c r="F30" s="7" t="s">
        <v>35</v>
      </c>
      <c r="G30" s="13">
        <v>1</v>
      </c>
    </row>
    <row r="31" spans="1:7">
      <c r="A31" s="267"/>
      <c r="B31" s="267"/>
      <c r="C31" s="267"/>
      <c r="D31" s="267"/>
      <c r="E31" s="267"/>
      <c r="F31" s="151" t="s">
        <v>28</v>
      </c>
      <c r="G31" s="14">
        <v>1.1299999999999999</v>
      </c>
    </row>
    <row r="32" spans="1:7" ht="99">
      <c r="A32" s="148" t="s">
        <v>59</v>
      </c>
      <c r="B32" s="148" t="s">
        <v>74</v>
      </c>
      <c r="C32" s="148" t="s">
        <v>60</v>
      </c>
      <c r="D32" s="148" t="s">
        <v>61</v>
      </c>
      <c r="E32" s="148" t="s">
        <v>62</v>
      </c>
      <c r="F32" s="149" t="s">
        <v>39</v>
      </c>
      <c r="G32" s="35">
        <f>(G31*100)/G28</f>
        <v>112.99999999999999</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151" t="s">
        <v>26</v>
      </c>
      <c r="G35" s="12">
        <v>15</v>
      </c>
    </row>
    <row r="36" spans="1:7">
      <c r="A36" s="267"/>
      <c r="B36" s="267"/>
      <c r="C36" s="267"/>
      <c r="D36" s="267"/>
      <c r="E36" s="267"/>
      <c r="F36" s="7" t="s">
        <v>34</v>
      </c>
      <c r="G36" s="13">
        <v>15</v>
      </c>
    </row>
    <row r="37" spans="1:7">
      <c r="A37" s="267"/>
      <c r="B37" s="267"/>
      <c r="C37" s="267"/>
      <c r="D37" s="267"/>
      <c r="E37" s="267"/>
      <c r="F37" s="7" t="s">
        <v>27</v>
      </c>
      <c r="G37" s="13">
        <v>15</v>
      </c>
    </row>
    <row r="38" spans="1:7">
      <c r="A38" s="267"/>
      <c r="B38" s="267"/>
      <c r="C38" s="267"/>
      <c r="D38" s="267"/>
      <c r="E38" s="267"/>
      <c r="F38" s="7" t="s">
        <v>35</v>
      </c>
      <c r="G38" s="15">
        <v>15</v>
      </c>
    </row>
    <row r="39" spans="1:7">
      <c r="A39" s="267"/>
      <c r="B39" s="267"/>
      <c r="C39" s="267"/>
      <c r="D39" s="267"/>
      <c r="E39" s="267"/>
      <c r="F39" s="7" t="s">
        <v>28</v>
      </c>
      <c r="G39" s="13">
        <v>16.670000000000002</v>
      </c>
    </row>
    <row r="40" spans="1:7" ht="49.5">
      <c r="A40" s="148" t="s">
        <v>75</v>
      </c>
      <c r="B40" s="148" t="s">
        <v>76</v>
      </c>
      <c r="C40" s="148" t="s">
        <v>77</v>
      </c>
      <c r="D40" s="148" t="s">
        <v>78</v>
      </c>
      <c r="E40" s="148" t="s">
        <v>62</v>
      </c>
      <c r="F40" s="77" t="s">
        <v>37</v>
      </c>
      <c r="G40" s="70">
        <f>(G39*100)/G36</f>
        <v>111.13333333333335</v>
      </c>
    </row>
    <row r="41" spans="1:7" s="3" customFormat="1" ht="409.6">
      <c r="A41" s="303" t="s">
        <v>41</v>
      </c>
      <c r="B41" s="303"/>
      <c r="C41" s="303"/>
      <c r="D41" s="303"/>
      <c r="E41" s="303"/>
      <c r="F41" s="303"/>
      <c r="G41" s="303"/>
    </row>
    <row r="42" spans="1:7" s="3" customFormat="1" ht="409.6">
      <c r="A42" s="303" t="s">
        <v>20</v>
      </c>
      <c r="B42" s="303"/>
      <c r="C42" s="303"/>
      <c r="D42" s="303"/>
      <c r="E42" s="303"/>
      <c r="F42" s="303" t="s">
        <v>21</v>
      </c>
      <c r="G42" s="303"/>
    </row>
    <row r="43" spans="1:7" s="3" customFormat="1" ht="409.6">
      <c r="A43" s="267" t="s">
        <v>22</v>
      </c>
      <c r="B43" s="267" t="s">
        <v>23</v>
      </c>
      <c r="C43" s="267" t="s">
        <v>30</v>
      </c>
      <c r="D43" s="267" t="s">
        <v>24</v>
      </c>
      <c r="E43" s="267" t="s">
        <v>25</v>
      </c>
      <c r="F43" s="7" t="s">
        <v>26</v>
      </c>
      <c r="G43" s="13">
        <v>8</v>
      </c>
    </row>
    <row r="44" spans="1:7" s="3" customFormat="1" ht="409.6">
      <c r="A44" s="267"/>
      <c r="B44" s="267"/>
      <c r="C44" s="267"/>
      <c r="D44" s="267"/>
      <c r="E44" s="267"/>
      <c r="F44" s="7" t="s">
        <v>34</v>
      </c>
      <c r="G44" s="13">
        <v>8</v>
      </c>
    </row>
    <row r="45" spans="1:7" s="3" customFormat="1" ht="409.6">
      <c r="A45" s="267"/>
      <c r="B45" s="267"/>
      <c r="C45" s="267"/>
      <c r="D45" s="267"/>
      <c r="E45" s="267"/>
      <c r="F45" s="7" t="s">
        <v>27</v>
      </c>
      <c r="G45" s="13">
        <v>8</v>
      </c>
    </row>
    <row r="46" spans="1:7" s="3" customFormat="1" ht="409.6">
      <c r="A46" s="267"/>
      <c r="B46" s="267"/>
      <c r="C46" s="267"/>
      <c r="D46" s="267"/>
      <c r="E46" s="267"/>
      <c r="F46" s="7" t="s">
        <v>35</v>
      </c>
      <c r="G46" s="15">
        <v>8</v>
      </c>
    </row>
    <row r="47" spans="1:7" s="3" customFormat="1" ht="409.6">
      <c r="A47" s="267"/>
      <c r="B47" s="267"/>
      <c r="C47" s="267"/>
      <c r="D47" s="267"/>
      <c r="E47" s="267"/>
      <c r="F47" s="7" t="s">
        <v>28</v>
      </c>
      <c r="G47" s="13" t="s">
        <v>1728</v>
      </c>
    </row>
    <row r="48" spans="1:7" s="3" customFormat="1" ht="49.5">
      <c r="A48" s="148" t="s">
        <v>79</v>
      </c>
      <c r="B48" s="148" t="s">
        <v>95</v>
      </c>
      <c r="C48" s="148" t="s">
        <v>80</v>
      </c>
      <c r="D48" s="148" t="s">
        <v>61</v>
      </c>
      <c r="E48" s="148" t="s">
        <v>72</v>
      </c>
      <c r="F48" s="77" t="s">
        <v>37</v>
      </c>
      <c r="G48" s="89" t="s">
        <v>1728</v>
      </c>
    </row>
    <row r="49" spans="1:7" s="3" customFormat="1" ht="409.6">
      <c r="A49" s="267" t="s">
        <v>22</v>
      </c>
      <c r="B49" s="267" t="s">
        <v>23</v>
      </c>
      <c r="C49" s="267" t="s">
        <v>30</v>
      </c>
      <c r="D49" s="267" t="s">
        <v>24</v>
      </c>
      <c r="E49" s="267" t="s">
        <v>25</v>
      </c>
      <c r="F49" s="7" t="s">
        <v>26</v>
      </c>
      <c r="G49" s="13">
        <v>20</v>
      </c>
    </row>
    <row r="50" spans="1:7" s="3" customFormat="1" ht="409.6">
      <c r="A50" s="267"/>
      <c r="B50" s="267"/>
      <c r="C50" s="267"/>
      <c r="D50" s="267"/>
      <c r="E50" s="267"/>
      <c r="F50" s="7" t="s">
        <v>34</v>
      </c>
      <c r="G50" s="13">
        <v>20</v>
      </c>
    </row>
    <row r="51" spans="1:7" s="3" customFormat="1" ht="409.6">
      <c r="A51" s="267"/>
      <c r="B51" s="267"/>
      <c r="C51" s="267"/>
      <c r="D51" s="267"/>
      <c r="E51" s="267"/>
      <c r="F51" s="7" t="s">
        <v>27</v>
      </c>
      <c r="G51" s="13">
        <v>20</v>
      </c>
    </row>
    <row r="52" spans="1:7" s="3" customFormat="1" ht="409.6">
      <c r="A52" s="267"/>
      <c r="B52" s="267"/>
      <c r="C52" s="267"/>
      <c r="D52" s="267"/>
      <c r="E52" s="267"/>
      <c r="F52" s="7" t="s">
        <v>35</v>
      </c>
      <c r="G52" s="15">
        <v>20</v>
      </c>
    </row>
    <row r="53" spans="1:7" s="3" customFormat="1" ht="409.6">
      <c r="A53" s="267"/>
      <c r="B53" s="267"/>
      <c r="C53" s="267"/>
      <c r="D53" s="267"/>
      <c r="E53" s="267"/>
      <c r="F53" s="7" t="s">
        <v>28</v>
      </c>
      <c r="G53" s="13">
        <v>20</v>
      </c>
    </row>
    <row r="54" spans="1:7" s="3" customFormat="1" ht="33">
      <c r="A54" s="148" t="s">
        <v>81</v>
      </c>
      <c r="B54" s="148" t="s">
        <v>96</v>
      </c>
      <c r="C54" s="148" t="s">
        <v>82</v>
      </c>
      <c r="D54" s="148" t="s">
        <v>64</v>
      </c>
      <c r="E54" s="148" t="s">
        <v>68</v>
      </c>
      <c r="F54" s="77" t="s">
        <v>37</v>
      </c>
      <c r="G54" s="35">
        <f>(G53*100)/G50</f>
        <v>100</v>
      </c>
    </row>
    <row r="55" spans="1:7" s="3" customFormat="1" ht="409.6">
      <c r="A55" s="303" t="s">
        <v>42</v>
      </c>
      <c r="B55" s="303"/>
      <c r="C55" s="303"/>
      <c r="D55" s="303"/>
      <c r="E55" s="303"/>
      <c r="F55" s="303"/>
      <c r="G55" s="303"/>
    </row>
    <row r="56" spans="1:7" s="3" customFormat="1" ht="409.6">
      <c r="A56" s="303" t="s">
        <v>20</v>
      </c>
      <c r="B56" s="303"/>
      <c r="C56" s="303"/>
      <c r="D56" s="303"/>
      <c r="E56" s="303"/>
      <c r="F56" s="303" t="s">
        <v>21</v>
      </c>
      <c r="G56" s="303"/>
    </row>
    <row r="57" spans="1:7" s="3" customFormat="1" ht="409.6">
      <c r="A57" s="267" t="s">
        <v>22</v>
      </c>
      <c r="B57" s="267" t="s">
        <v>23</v>
      </c>
      <c r="C57" s="267" t="s">
        <v>30</v>
      </c>
      <c r="D57" s="267" t="s">
        <v>24</v>
      </c>
      <c r="E57" s="267" t="s">
        <v>25</v>
      </c>
      <c r="F57" s="7" t="s">
        <v>26</v>
      </c>
      <c r="G57" s="13">
        <v>100</v>
      </c>
    </row>
    <row r="58" spans="1:7" s="3" customFormat="1" ht="409.6">
      <c r="A58" s="267"/>
      <c r="B58" s="267"/>
      <c r="C58" s="267"/>
      <c r="D58" s="267"/>
      <c r="E58" s="267"/>
      <c r="F58" s="7" t="s">
        <v>34</v>
      </c>
      <c r="G58" s="13">
        <v>100</v>
      </c>
    </row>
    <row r="59" spans="1:7" s="3" customFormat="1" ht="409.6">
      <c r="A59" s="267"/>
      <c r="B59" s="267"/>
      <c r="C59" s="267"/>
      <c r="D59" s="267"/>
      <c r="E59" s="267"/>
      <c r="F59" s="7" t="s">
        <v>27</v>
      </c>
      <c r="G59" s="13">
        <v>100</v>
      </c>
    </row>
    <row r="60" spans="1:7" s="3" customFormat="1" ht="409.6">
      <c r="A60" s="267"/>
      <c r="B60" s="267"/>
      <c r="C60" s="267"/>
      <c r="D60" s="267"/>
      <c r="E60" s="267"/>
      <c r="F60" s="7" t="s">
        <v>35</v>
      </c>
      <c r="G60" s="15">
        <v>100</v>
      </c>
    </row>
    <row r="61" spans="1:7" s="3" customFormat="1" ht="409.6">
      <c r="A61" s="267"/>
      <c r="B61" s="267"/>
      <c r="C61" s="267"/>
      <c r="D61" s="267"/>
      <c r="E61" s="267"/>
      <c r="F61" s="7" t="s">
        <v>28</v>
      </c>
      <c r="G61" s="13">
        <v>73.08</v>
      </c>
    </row>
    <row r="62" spans="1:7" s="3" customFormat="1" ht="49.5">
      <c r="A62" s="148" t="s">
        <v>83</v>
      </c>
      <c r="B62" s="148" t="s">
        <v>87</v>
      </c>
      <c r="C62" s="148" t="s">
        <v>84</v>
      </c>
      <c r="D62" s="148" t="s">
        <v>64</v>
      </c>
      <c r="E62" s="148" t="s">
        <v>73</v>
      </c>
      <c r="F62" s="77" t="s">
        <v>37</v>
      </c>
      <c r="G62" s="35">
        <f>(G61*100)/G58</f>
        <v>73.08</v>
      </c>
    </row>
    <row r="63" spans="1:7" s="3" customFormat="1" ht="409.6">
      <c r="A63" s="267" t="s">
        <v>22</v>
      </c>
      <c r="B63" s="267" t="s">
        <v>23</v>
      </c>
      <c r="C63" s="267" t="s">
        <v>30</v>
      </c>
      <c r="D63" s="267" t="s">
        <v>24</v>
      </c>
      <c r="E63" s="267" t="s">
        <v>25</v>
      </c>
      <c r="F63" s="7" t="s">
        <v>26</v>
      </c>
      <c r="G63" s="11">
        <v>100</v>
      </c>
    </row>
    <row r="64" spans="1:7" s="3" customFormat="1" ht="409.6">
      <c r="A64" s="267"/>
      <c r="B64" s="267"/>
      <c r="C64" s="267"/>
      <c r="D64" s="267"/>
      <c r="E64" s="267"/>
      <c r="F64" s="7" t="s">
        <v>34</v>
      </c>
      <c r="G64" s="11">
        <v>100</v>
      </c>
    </row>
    <row r="65" spans="1:7" s="3" customFormat="1" ht="409.6">
      <c r="A65" s="267"/>
      <c r="B65" s="267"/>
      <c r="C65" s="267"/>
      <c r="D65" s="267"/>
      <c r="E65" s="267"/>
      <c r="F65" s="7" t="s">
        <v>27</v>
      </c>
      <c r="G65" s="11">
        <v>100</v>
      </c>
    </row>
    <row r="66" spans="1:7" s="3" customFormat="1" ht="409.6">
      <c r="A66" s="267"/>
      <c r="B66" s="267"/>
      <c r="C66" s="267"/>
      <c r="D66" s="267"/>
      <c r="E66" s="267"/>
      <c r="F66" s="7" t="s">
        <v>35</v>
      </c>
      <c r="G66" s="154">
        <v>100</v>
      </c>
    </row>
    <row r="67" spans="1:7" s="3" customFormat="1" ht="409.6">
      <c r="A67" s="267"/>
      <c r="B67" s="267"/>
      <c r="C67" s="267"/>
      <c r="D67" s="267"/>
      <c r="E67" s="267"/>
      <c r="F67" s="7" t="s">
        <v>28</v>
      </c>
      <c r="G67" s="11">
        <v>100</v>
      </c>
    </row>
    <row r="68" spans="1:7" s="3" customFormat="1" ht="33">
      <c r="A68" s="148" t="s">
        <v>85</v>
      </c>
      <c r="B68" s="148" t="s">
        <v>88</v>
      </c>
      <c r="C68" s="148" t="s">
        <v>86</v>
      </c>
      <c r="D68" s="148" t="s">
        <v>64</v>
      </c>
      <c r="E68" s="148" t="s">
        <v>65</v>
      </c>
      <c r="F68" s="77" t="s">
        <v>37</v>
      </c>
      <c r="G68" s="87">
        <f>(G67*100)/G64</f>
        <v>100</v>
      </c>
    </row>
    <row r="69" spans="1:7" s="3" customFormat="1" ht="409.6">
      <c r="A69" s="267" t="s">
        <v>22</v>
      </c>
      <c r="B69" s="267" t="s">
        <v>23</v>
      </c>
      <c r="C69" s="267" t="s">
        <v>30</v>
      </c>
      <c r="D69" s="267" t="s">
        <v>24</v>
      </c>
      <c r="E69" s="267" t="s">
        <v>25</v>
      </c>
      <c r="F69" s="7" t="s">
        <v>26</v>
      </c>
      <c r="G69" s="13">
        <v>60</v>
      </c>
    </row>
    <row r="70" spans="1:7" s="3" customFormat="1" ht="409.6">
      <c r="A70" s="267"/>
      <c r="B70" s="267"/>
      <c r="C70" s="267"/>
      <c r="D70" s="267"/>
      <c r="E70" s="267"/>
      <c r="F70" s="7" t="s">
        <v>34</v>
      </c>
      <c r="G70" s="13">
        <v>60</v>
      </c>
    </row>
    <row r="71" spans="1:7" s="3" customFormat="1" ht="409.6">
      <c r="A71" s="267"/>
      <c r="B71" s="267"/>
      <c r="C71" s="267"/>
      <c r="D71" s="267"/>
      <c r="E71" s="267"/>
      <c r="F71" s="7" t="s">
        <v>27</v>
      </c>
      <c r="G71" s="13">
        <v>60</v>
      </c>
    </row>
    <row r="72" spans="1:7" s="3" customFormat="1" ht="409.6">
      <c r="A72" s="267"/>
      <c r="B72" s="267"/>
      <c r="C72" s="267"/>
      <c r="D72" s="267"/>
      <c r="E72" s="267"/>
      <c r="F72" s="7" t="s">
        <v>35</v>
      </c>
      <c r="G72" s="15">
        <v>60</v>
      </c>
    </row>
    <row r="73" spans="1:7" s="3" customFormat="1" ht="409.6">
      <c r="A73" s="267"/>
      <c r="B73" s="267"/>
      <c r="C73" s="267"/>
      <c r="D73" s="267"/>
      <c r="E73" s="267"/>
      <c r="F73" s="7" t="s">
        <v>28</v>
      </c>
      <c r="G73" s="13">
        <v>100</v>
      </c>
    </row>
    <row r="74" spans="1:7" s="3" customFormat="1" ht="66">
      <c r="A74" s="148" t="s">
        <v>89</v>
      </c>
      <c r="B74" s="148" t="s">
        <v>94</v>
      </c>
      <c r="C74" s="148" t="s">
        <v>90</v>
      </c>
      <c r="D74" s="148" t="s">
        <v>64</v>
      </c>
      <c r="E74" s="148" t="s">
        <v>68</v>
      </c>
      <c r="F74" s="77" t="s">
        <v>37</v>
      </c>
      <c r="G74" s="70">
        <f>(G73*100)/G70</f>
        <v>166.66666666666666</v>
      </c>
    </row>
    <row r="75" spans="1:7" s="3" customFormat="1" ht="409.6">
      <c r="A75" s="267" t="s">
        <v>22</v>
      </c>
      <c r="B75" s="267" t="s">
        <v>23</v>
      </c>
      <c r="C75" s="267" t="s">
        <v>30</v>
      </c>
      <c r="D75" s="267" t="s">
        <v>24</v>
      </c>
      <c r="E75" s="267" t="s">
        <v>25</v>
      </c>
      <c r="F75" s="7" t="s">
        <v>26</v>
      </c>
      <c r="G75" s="13">
        <v>20</v>
      </c>
    </row>
    <row r="76" spans="1:7" s="3" customFormat="1" ht="409.6">
      <c r="A76" s="267"/>
      <c r="B76" s="267"/>
      <c r="C76" s="267"/>
      <c r="D76" s="267"/>
      <c r="E76" s="267"/>
      <c r="F76" s="7" t="s">
        <v>34</v>
      </c>
      <c r="G76" s="13">
        <v>20</v>
      </c>
    </row>
    <row r="77" spans="1:7" s="3" customFormat="1" ht="409.6">
      <c r="A77" s="267"/>
      <c r="B77" s="267"/>
      <c r="C77" s="267"/>
      <c r="D77" s="267"/>
      <c r="E77" s="267"/>
      <c r="F77" s="7" t="s">
        <v>27</v>
      </c>
      <c r="G77" s="13">
        <v>20</v>
      </c>
    </row>
    <row r="78" spans="1:7" s="3" customFormat="1" ht="409.6">
      <c r="A78" s="267"/>
      <c r="B78" s="267"/>
      <c r="C78" s="267"/>
      <c r="D78" s="267"/>
      <c r="E78" s="267"/>
      <c r="F78" s="7" t="s">
        <v>35</v>
      </c>
      <c r="G78" s="15">
        <v>20</v>
      </c>
    </row>
    <row r="79" spans="1:7" s="3" customFormat="1" ht="409.6">
      <c r="A79" s="267"/>
      <c r="B79" s="267"/>
      <c r="C79" s="267"/>
      <c r="D79" s="267"/>
      <c r="E79" s="267"/>
      <c r="F79" s="7" t="s">
        <v>28</v>
      </c>
      <c r="G79" s="13">
        <v>27</v>
      </c>
    </row>
    <row r="80" spans="1:7" s="3" customFormat="1" ht="33">
      <c r="A80" s="148" t="s">
        <v>91</v>
      </c>
      <c r="B80" s="148" t="s">
        <v>93</v>
      </c>
      <c r="C80" s="148" t="s">
        <v>92</v>
      </c>
      <c r="D80" s="148" t="s">
        <v>64</v>
      </c>
      <c r="E80" s="148" t="s">
        <v>68</v>
      </c>
      <c r="F80" s="77" t="s">
        <v>37</v>
      </c>
      <c r="G80" s="35">
        <f>(G79*100)/G76</f>
        <v>135</v>
      </c>
    </row>
    <row r="81" spans="1:7" s="3" customFormat="1" ht="409.6">
      <c r="A81" s="267" t="s">
        <v>22</v>
      </c>
      <c r="B81" s="267" t="s">
        <v>23</v>
      </c>
      <c r="C81" s="267" t="s">
        <v>30</v>
      </c>
      <c r="D81" s="267" t="s">
        <v>24</v>
      </c>
      <c r="E81" s="267" t="s">
        <v>25</v>
      </c>
      <c r="F81" s="7" t="s">
        <v>26</v>
      </c>
      <c r="G81" s="13">
        <v>80</v>
      </c>
    </row>
    <row r="82" spans="1:7" s="3" customFormat="1" ht="409.6">
      <c r="A82" s="267"/>
      <c r="B82" s="267"/>
      <c r="C82" s="267"/>
      <c r="D82" s="267"/>
      <c r="E82" s="267"/>
      <c r="F82" s="7" t="s">
        <v>34</v>
      </c>
      <c r="G82" s="13">
        <v>80</v>
      </c>
    </row>
    <row r="83" spans="1:7" s="3" customFormat="1" ht="409.6">
      <c r="A83" s="267"/>
      <c r="B83" s="267"/>
      <c r="C83" s="267"/>
      <c r="D83" s="267"/>
      <c r="E83" s="267"/>
      <c r="F83" s="7" t="s">
        <v>27</v>
      </c>
      <c r="G83" s="13">
        <v>80</v>
      </c>
    </row>
    <row r="84" spans="1:7" s="3" customFormat="1" ht="409.6">
      <c r="A84" s="267"/>
      <c r="B84" s="267"/>
      <c r="C84" s="267"/>
      <c r="D84" s="267"/>
      <c r="E84" s="267"/>
      <c r="F84" s="7" t="s">
        <v>35</v>
      </c>
      <c r="G84" s="15">
        <v>80</v>
      </c>
    </row>
    <row r="85" spans="1:7" s="3" customFormat="1" ht="409.6">
      <c r="A85" s="267"/>
      <c r="B85" s="267"/>
      <c r="C85" s="267"/>
      <c r="D85" s="267"/>
      <c r="E85" s="267"/>
      <c r="F85" s="7" t="s">
        <v>28</v>
      </c>
      <c r="G85" s="13">
        <v>78</v>
      </c>
    </row>
    <row r="86" spans="1:7" s="3" customFormat="1" ht="49.5">
      <c r="A86" s="148" t="s">
        <v>97</v>
      </c>
      <c r="B86" s="148" t="s">
        <v>93</v>
      </c>
      <c r="C86" s="148" t="s">
        <v>98</v>
      </c>
      <c r="D86" s="148" t="s">
        <v>64</v>
      </c>
      <c r="E86" s="148" t="s">
        <v>99</v>
      </c>
      <c r="F86" s="77" t="s">
        <v>37</v>
      </c>
      <c r="G86" s="35">
        <f>(G85*100)/G82</f>
        <v>97.5</v>
      </c>
    </row>
    <row r="87" spans="1:7" s="3" customFormat="1" ht="409.6">
      <c r="A87" s="267" t="s">
        <v>22</v>
      </c>
      <c r="B87" s="267" t="s">
        <v>23</v>
      </c>
      <c r="C87" s="267" t="s">
        <v>30</v>
      </c>
      <c r="D87" s="267" t="s">
        <v>24</v>
      </c>
      <c r="E87" s="267" t="s">
        <v>25</v>
      </c>
      <c r="F87" s="7" t="s">
        <v>26</v>
      </c>
      <c r="G87" s="13">
        <v>100</v>
      </c>
    </row>
    <row r="88" spans="1:7" s="3" customFormat="1" ht="409.6">
      <c r="A88" s="267"/>
      <c r="B88" s="267"/>
      <c r="C88" s="267"/>
      <c r="D88" s="267"/>
      <c r="E88" s="267"/>
      <c r="F88" s="7" t="s">
        <v>34</v>
      </c>
      <c r="G88" s="13">
        <v>100</v>
      </c>
    </row>
    <row r="89" spans="1:7" s="3" customFormat="1" ht="409.6">
      <c r="A89" s="267"/>
      <c r="B89" s="267"/>
      <c r="C89" s="267"/>
      <c r="D89" s="267"/>
      <c r="E89" s="267"/>
      <c r="F89" s="7" t="s">
        <v>27</v>
      </c>
      <c r="G89" s="13">
        <v>100</v>
      </c>
    </row>
    <row r="90" spans="1:7" s="3" customFormat="1" ht="409.6">
      <c r="A90" s="267"/>
      <c r="B90" s="267"/>
      <c r="C90" s="267"/>
      <c r="D90" s="267"/>
      <c r="E90" s="267"/>
      <c r="F90" s="7" t="s">
        <v>35</v>
      </c>
      <c r="G90" s="15">
        <v>100</v>
      </c>
    </row>
    <row r="91" spans="1:7" s="3" customFormat="1" ht="409.6">
      <c r="A91" s="267"/>
      <c r="B91" s="267"/>
      <c r="C91" s="267"/>
      <c r="D91" s="267"/>
      <c r="E91" s="267"/>
      <c r="F91" s="7" t="s">
        <v>28</v>
      </c>
      <c r="G91" s="209">
        <v>100</v>
      </c>
    </row>
    <row r="92" spans="1:7" s="3" customFormat="1" ht="49.5">
      <c r="A92" s="148" t="s">
        <v>100</v>
      </c>
      <c r="B92" s="148" t="s">
        <v>102</v>
      </c>
      <c r="C92" s="148" t="s">
        <v>101</v>
      </c>
      <c r="D92" s="148" t="s">
        <v>64</v>
      </c>
      <c r="E92" s="148" t="s">
        <v>68</v>
      </c>
      <c r="F92" s="77" t="s">
        <v>37</v>
      </c>
      <c r="G92" s="45">
        <f>(G91*100)/G88</f>
        <v>100</v>
      </c>
    </row>
    <row r="93" spans="1:7" s="3" customFormat="1" ht="409.6">
      <c r="A93" s="260" t="s">
        <v>29</v>
      </c>
      <c r="B93" s="260"/>
      <c r="C93" s="260"/>
      <c r="D93" s="260"/>
      <c r="E93" s="260"/>
      <c r="F93" s="260"/>
      <c r="G93" s="260"/>
    </row>
    <row r="94" spans="1:7" s="3" customFormat="1" ht="409.6">
      <c r="A94" s="295" t="s">
        <v>59</v>
      </c>
      <c r="B94" s="295"/>
      <c r="C94" s="295"/>
      <c r="D94" s="295"/>
      <c r="E94" s="295"/>
      <c r="F94" s="295"/>
      <c r="G94" s="295"/>
    </row>
    <row r="95" spans="1:7" s="3" customFormat="1" ht="31.5" customHeight="1">
      <c r="A95" s="8" t="s">
        <v>51</v>
      </c>
      <c r="B95" s="324" t="s">
        <v>1731</v>
      </c>
      <c r="C95" s="324"/>
      <c r="D95" s="324"/>
      <c r="E95" s="324"/>
      <c r="F95" s="324"/>
      <c r="G95" s="324"/>
    </row>
    <row r="96" spans="1:7" s="3" customFormat="1" ht="409.6">
      <c r="A96" s="295" t="s">
        <v>75</v>
      </c>
      <c r="B96" s="295"/>
      <c r="C96" s="295"/>
      <c r="D96" s="295"/>
      <c r="E96" s="295"/>
      <c r="F96" s="295"/>
      <c r="G96" s="295"/>
    </row>
    <row r="97" spans="1:7" s="3" customFormat="1" ht="409.6">
      <c r="A97" s="8" t="s">
        <v>51</v>
      </c>
      <c r="B97" s="324"/>
      <c r="C97" s="324"/>
      <c r="D97" s="324"/>
      <c r="E97" s="324"/>
      <c r="F97" s="324"/>
      <c r="G97" s="324"/>
    </row>
    <row r="98" spans="1:7" s="3" customFormat="1" ht="409.6">
      <c r="A98" s="295" t="s">
        <v>79</v>
      </c>
      <c r="B98" s="295"/>
      <c r="C98" s="295"/>
      <c r="D98" s="295"/>
      <c r="E98" s="295"/>
      <c r="F98" s="295"/>
      <c r="G98" s="295"/>
    </row>
    <row r="99" spans="1:7" s="3" customFormat="1" ht="409.6">
      <c r="A99" s="8" t="s">
        <v>51</v>
      </c>
      <c r="B99" s="324"/>
      <c r="C99" s="324"/>
      <c r="D99" s="324"/>
      <c r="E99" s="324"/>
      <c r="F99" s="324"/>
      <c r="G99" s="324"/>
    </row>
    <row r="100" spans="1:7" s="3" customFormat="1" ht="409.6">
      <c r="A100" s="295" t="s">
        <v>81</v>
      </c>
      <c r="B100" s="295"/>
      <c r="C100" s="295"/>
      <c r="D100" s="295"/>
      <c r="E100" s="295"/>
      <c r="F100" s="295"/>
      <c r="G100" s="295"/>
    </row>
    <row r="101" spans="1:7" s="3" customFormat="1" ht="409.6">
      <c r="A101" s="8" t="s">
        <v>51</v>
      </c>
      <c r="B101" s="324"/>
      <c r="C101" s="324"/>
      <c r="D101" s="324"/>
      <c r="E101" s="324"/>
      <c r="F101" s="324"/>
      <c r="G101" s="324"/>
    </row>
    <row r="102" spans="1:7" s="3" customFormat="1" ht="409.6">
      <c r="A102" s="295" t="s">
        <v>83</v>
      </c>
      <c r="B102" s="295"/>
      <c r="C102" s="295"/>
      <c r="D102" s="295"/>
      <c r="E102" s="295"/>
      <c r="F102" s="295"/>
      <c r="G102" s="295"/>
    </row>
    <row r="103" spans="1:7" s="3" customFormat="1" ht="409.6">
      <c r="A103" s="8" t="s">
        <v>51</v>
      </c>
      <c r="B103" s="324"/>
      <c r="C103" s="324"/>
      <c r="D103" s="324"/>
      <c r="E103" s="324"/>
      <c r="F103" s="324"/>
      <c r="G103" s="324"/>
    </row>
    <row r="104" spans="1:7" s="3" customFormat="1" ht="409.6">
      <c r="A104" s="295" t="s">
        <v>868</v>
      </c>
      <c r="B104" s="295"/>
      <c r="C104" s="295"/>
      <c r="D104" s="295"/>
      <c r="E104" s="295"/>
      <c r="F104" s="295"/>
      <c r="G104" s="295"/>
    </row>
    <row r="105" spans="1:7" s="3" customFormat="1" ht="409.6">
      <c r="A105" s="8" t="s">
        <v>51</v>
      </c>
      <c r="B105" s="324"/>
      <c r="C105" s="324"/>
      <c r="D105" s="324"/>
      <c r="E105" s="324"/>
      <c r="F105" s="324"/>
      <c r="G105" s="324"/>
    </row>
    <row r="106" spans="1:7" s="3" customFormat="1" ht="409.6">
      <c r="A106" s="295" t="s">
        <v>89</v>
      </c>
      <c r="B106" s="295"/>
      <c r="C106" s="295"/>
      <c r="D106" s="295"/>
      <c r="E106" s="295"/>
      <c r="F106" s="295"/>
      <c r="G106" s="295"/>
    </row>
    <row r="107" spans="1:7" s="3" customFormat="1" ht="409.6">
      <c r="A107" s="8" t="s">
        <v>51</v>
      </c>
      <c r="B107" s="324"/>
      <c r="C107" s="324"/>
      <c r="D107" s="324"/>
      <c r="E107" s="324"/>
      <c r="F107" s="324"/>
      <c r="G107" s="324"/>
    </row>
    <row r="108" spans="1:7" s="3" customFormat="1" ht="409.6">
      <c r="A108" s="295" t="s">
        <v>91</v>
      </c>
      <c r="B108" s="295"/>
      <c r="C108" s="295"/>
      <c r="D108" s="295"/>
      <c r="E108" s="295"/>
      <c r="F108" s="295"/>
      <c r="G108" s="295"/>
    </row>
    <row r="109" spans="1:7" s="3" customFormat="1" ht="409.6">
      <c r="A109" s="8" t="s">
        <v>51</v>
      </c>
      <c r="B109" s="324"/>
      <c r="C109" s="324"/>
      <c r="D109" s="324"/>
      <c r="E109" s="324"/>
      <c r="F109" s="324"/>
      <c r="G109" s="324"/>
    </row>
    <row r="110" spans="1:7" s="3" customFormat="1" ht="409.6">
      <c r="A110" s="295" t="s">
        <v>97</v>
      </c>
      <c r="B110" s="295"/>
      <c r="C110" s="295"/>
      <c r="D110" s="295"/>
      <c r="E110" s="295"/>
      <c r="F110" s="295"/>
      <c r="G110" s="295"/>
    </row>
    <row r="111" spans="1:7" s="3" customFormat="1" ht="409.6">
      <c r="A111" s="8" t="s">
        <v>51</v>
      </c>
      <c r="B111" s="324"/>
      <c r="C111" s="324"/>
      <c r="D111" s="324"/>
      <c r="E111" s="324"/>
      <c r="F111" s="324"/>
      <c r="G111" s="324"/>
    </row>
    <row r="112" spans="1:7" s="3" customFormat="1" ht="409.6">
      <c r="A112" s="295" t="s">
        <v>100</v>
      </c>
      <c r="B112" s="295"/>
      <c r="C112" s="295"/>
      <c r="D112" s="295"/>
      <c r="E112" s="295"/>
      <c r="F112" s="295"/>
      <c r="G112" s="295"/>
    </row>
    <row r="113" spans="1:7" s="3" customFormat="1" ht="409.6">
      <c r="A113" s="8" t="s">
        <v>51</v>
      </c>
      <c r="B113" s="324"/>
      <c r="C113" s="324"/>
      <c r="D113" s="324"/>
      <c r="E113" s="324"/>
      <c r="F113" s="324"/>
      <c r="G113" s="324"/>
    </row>
    <row r="114" spans="1:7" s="3" customFormat="1" ht="409.6">
      <c r="A114" s="294"/>
      <c r="B114" s="294"/>
      <c r="C114" s="294"/>
      <c r="D114" s="294"/>
      <c r="E114" s="294"/>
      <c r="F114" s="294"/>
      <c r="G114" s="294"/>
    </row>
    <row r="115" spans="1:7" s="3" customFormat="1" ht="409.6">
      <c r="A115" s="260" t="s">
        <v>36</v>
      </c>
      <c r="B115" s="260"/>
      <c r="C115" s="260"/>
      <c r="D115" s="260"/>
      <c r="E115" s="260"/>
      <c r="F115" s="260"/>
      <c r="G115" s="260"/>
    </row>
    <row r="116" spans="1:7" s="3" customFormat="1" ht="409.6">
      <c r="A116" s="295" t="s">
        <v>194</v>
      </c>
      <c r="B116" s="295"/>
      <c r="C116" s="295"/>
      <c r="D116" s="295"/>
      <c r="E116" s="295"/>
      <c r="F116" s="295"/>
      <c r="G116" s="295"/>
    </row>
    <row r="117" spans="1:7" s="3" customFormat="1" ht="409.6">
      <c r="A117" s="294"/>
      <c r="B117" s="294"/>
      <c r="C117" s="294"/>
      <c r="D117" s="294"/>
      <c r="E117" s="294"/>
      <c r="F117" s="294"/>
      <c r="G117" s="294"/>
    </row>
    <row r="118" spans="1:7" ht="409.6">
      <c r="A118" s="260" t="s">
        <v>56</v>
      </c>
      <c r="B118" s="260"/>
      <c r="C118" s="260"/>
      <c r="D118" s="260"/>
      <c r="E118" s="260"/>
      <c r="F118" s="260"/>
      <c r="G118" s="260"/>
    </row>
    <row r="119" spans="1:7" ht="409.6">
      <c r="A119" s="295" t="s">
        <v>69</v>
      </c>
      <c r="B119" s="295"/>
      <c r="C119" s="295"/>
      <c r="D119" s="295"/>
      <c r="E119" s="295"/>
      <c r="F119" s="295"/>
      <c r="G119" s="295"/>
    </row>
    <row r="120" spans="1:7" ht="409.6">
      <c r="A120" s="294"/>
      <c r="B120" s="294"/>
      <c r="C120" s="294"/>
      <c r="D120" s="294"/>
      <c r="E120" s="294"/>
      <c r="F120" s="294"/>
      <c r="G120" s="294"/>
    </row>
  </sheetData>
  <mergeCells count="126">
    <mergeCell ref="A118:G118"/>
    <mergeCell ref="A119:G119"/>
    <mergeCell ref="A120:G120"/>
    <mergeCell ref="A112:G112"/>
    <mergeCell ref="B113:G113"/>
    <mergeCell ref="A114:G114"/>
    <mergeCell ref="A115:G115"/>
    <mergeCell ref="A116:G116"/>
    <mergeCell ref="A117:G117"/>
    <mergeCell ref="A106:G106"/>
    <mergeCell ref="B107:G107"/>
    <mergeCell ref="A108:G108"/>
    <mergeCell ref="B109:G109"/>
    <mergeCell ref="A110:G110"/>
    <mergeCell ref="B111:G111"/>
    <mergeCell ref="A100:G100"/>
    <mergeCell ref="B101:G101"/>
    <mergeCell ref="A102:G102"/>
    <mergeCell ref="B103:G103"/>
    <mergeCell ref="A104:G104"/>
    <mergeCell ref="B105:G105"/>
    <mergeCell ref="A94:G94"/>
    <mergeCell ref="B95:G95"/>
    <mergeCell ref="A96:G96"/>
    <mergeCell ref="B97:G97"/>
    <mergeCell ref="A98:G98"/>
    <mergeCell ref="B99:G99"/>
    <mergeCell ref="A87:A91"/>
    <mergeCell ref="B87:B91"/>
    <mergeCell ref="C87:C91"/>
    <mergeCell ref="D87:D91"/>
    <mergeCell ref="E87:E91"/>
    <mergeCell ref="A93:G93"/>
    <mergeCell ref="A75:A79"/>
    <mergeCell ref="B75:B79"/>
    <mergeCell ref="C75:C79"/>
    <mergeCell ref="D75:D79"/>
    <mergeCell ref="E75:E79"/>
    <mergeCell ref="A81:A85"/>
    <mergeCell ref="B81:B85"/>
    <mergeCell ref="C81:C85"/>
    <mergeCell ref="D81:D85"/>
    <mergeCell ref="E81:E85"/>
    <mergeCell ref="A63:A67"/>
    <mergeCell ref="B63:B67"/>
    <mergeCell ref="C63:C67"/>
    <mergeCell ref="D63:D67"/>
    <mergeCell ref="E63:E67"/>
    <mergeCell ref="A69:A73"/>
    <mergeCell ref="B69:B73"/>
    <mergeCell ref="C69:C73"/>
    <mergeCell ref="D69:D73"/>
    <mergeCell ref="E69:E73"/>
    <mergeCell ref="A56:E56"/>
    <mergeCell ref="F56:G56"/>
    <mergeCell ref="A57:A61"/>
    <mergeCell ref="B57:B61"/>
    <mergeCell ref="C57:C61"/>
    <mergeCell ref="D57:D61"/>
    <mergeCell ref="E57:E61"/>
    <mergeCell ref="A49:A53"/>
    <mergeCell ref="B49:B53"/>
    <mergeCell ref="C49:C53"/>
    <mergeCell ref="D49:D53"/>
    <mergeCell ref="E49:E53"/>
    <mergeCell ref="A55:G5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22:B22"/>
    <mergeCell ref="C22:D22"/>
    <mergeCell ref="A23:B23"/>
    <mergeCell ref="C23:D23"/>
    <mergeCell ref="A24:G24"/>
    <mergeCell ref="A25:G25"/>
    <mergeCell ref="A18:B18"/>
    <mergeCell ref="C18:G18"/>
    <mergeCell ref="A19:G19"/>
    <mergeCell ref="A20:B21"/>
    <mergeCell ref="C20:D20"/>
    <mergeCell ref="C21:D21"/>
    <mergeCell ref="A14:G14"/>
    <mergeCell ref="A15:B15"/>
    <mergeCell ref="C15:G15"/>
    <mergeCell ref="A16:B16"/>
    <mergeCell ref="C16:G16"/>
    <mergeCell ref="A17:B17"/>
    <mergeCell ref="C17:G17"/>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53"/>
  <sheetViews>
    <sheetView showGridLines="0" zoomScale="70" zoomScaleNormal="70" workbookViewId="0">
      <selection activeCell="A9" sqref="A9:G9"/>
    </sheetView>
  </sheetViews>
  <sheetFormatPr baseColWidth="10" defaultColWidth="11.42578125" defaultRowHeight="16.5"/>
  <cols>
    <col min="1" max="1" width="38.7109375" style="2" customWidth="1"/>
    <col min="2" max="2" width="39.42578125" style="2" customWidth="1"/>
    <col min="3" max="3" width="39.28515625" style="2" customWidth="1"/>
    <col min="4" max="4" width="20.28515625" style="2" customWidth="1"/>
    <col min="5" max="5" width="29.85546875" style="2" customWidth="1"/>
    <col min="6" max="6" width="26.140625" style="2" customWidth="1"/>
    <col min="7" max="7" width="15.140625" style="84" customWidth="1"/>
    <col min="8" max="8" width="11.42578125" style="1"/>
    <col min="9" max="16384" width="11.42578125" style="2"/>
  </cols>
  <sheetData>
    <row r="1" spans="1:7" ht="17.25" thickBot="1">
      <c r="A1" s="287" t="s">
        <v>0</v>
      </c>
      <c r="B1" s="287"/>
      <c r="C1" s="287"/>
      <c r="D1" s="288" t="s">
        <v>914</v>
      </c>
      <c r="E1" s="288"/>
      <c r="F1" s="288"/>
      <c r="G1" s="288"/>
    </row>
    <row r="2" spans="1:7" ht="17.25" thickTop="1">
      <c r="A2" s="289"/>
      <c r="B2" s="289"/>
      <c r="C2" s="289"/>
      <c r="D2" s="289"/>
      <c r="E2" s="289"/>
      <c r="F2" s="289"/>
      <c r="G2" s="289"/>
    </row>
    <row r="3" spans="1:7">
      <c r="A3" s="290" t="s">
        <v>1</v>
      </c>
      <c r="B3" s="290"/>
      <c r="C3" s="290"/>
      <c r="D3" s="290"/>
      <c r="E3" s="290"/>
      <c r="F3" s="290"/>
      <c r="G3" s="290"/>
    </row>
    <row r="4" spans="1:7">
      <c r="A4" s="282" t="s">
        <v>2</v>
      </c>
      <c r="B4" s="282"/>
      <c r="C4" s="282"/>
      <c r="D4" s="274" t="s">
        <v>1038</v>
      </c>
      <c r="E4" s="274"/>
      <c r="F4" s="274"/>
      <c r="G4" s="274"/>
    </row>
    <row r="5" spans="1:7">
      <c r="A5" s="282" t="s">
        <v>3</v>
      </c>
      <c r="B5" s="282"/>
      <c r="C5" s="282"/>
      <c r="D5" s="274" t="s">
        <v>48</v>
      </c>
      <c r="E5" s="274"/>
      <c r="F5" s="274"/>
      <c r="G5" s="274"/>
    </row>
    <row r="6" spans="1:7">
      <c r="A6" s="282" t="s">
        <v>4</v>
      </c>
      <c r="B6" s="282"/>
      <c r="C6" s="282"/>
      <c r="D6" s="274" t="s">
        <v>49</v>
      </c>
      <c r="E6" s="274"/>
      <c r="F6" s="274"/>
      <c r="G6" s="274"/>
    </row>
    <row r="7" spans="1:7">
      <c r="A7" s="283" t="s">
        <v>43</v>
      </c>
      <c r="B7" s="284"/>
      <c r="C7" s="285"/>
      <c r="D7" s="286" t="s">
        <v>1039</v>
      </c>
      <c r="E7" s="286"/>
      <c r="F7" s="286"/>
      <c r="G7" s="286"/>
    </row>
    <row r="8" spans="1:7">
      <c r="A8" s="291" t="s">
        <v>5</v>
      </c>
      <c r="B8" s="292"/>
      <c r="C8" s="292"/>
      <c r="D8" s="292"/>
      <c r="E8" s="292"/>
      <c r="F8" s="292"/>
      <c r="G8" s="293"/>
    </row>
    <row r="9" spans="1:7">
      <c r="A9" s="267" t="s">
        <v>45</v>
      </c>
      <c r="B9" s="267"/>
      <c r="C9" s="267"/>
      <c r="D9" s="267"/>
      <c r="E9" s="267"/>
      <c r="F9" s="267"/>
      <c r="G9" s="267"/>
    </row>
    <row r="10" spans="1:7">
      <c r="A10" s="258" t="s">
        <v>46</v>
      </c>
      <c r="B10" s="258"/>
      <c r="C10" s="258"/>
      <c r="D10" s="258"/>
      <c r="E10" s="258"/>
      <c r="F10" s="258"/>
      <c r="G10" s="258"/>
    </row>
    <row r="11" spans="1:7">
      <c r="A11" s="274" t="s">
        <v>1040</v>
      </c>
      <c r="B11" s="274"/>
      <c r="C11" s="274"/>
      <c r="D11" s="274"/>
      <c r="E11" s="274"/>
      <c r="F11" s="274"/>
      <c r="G11" s="274"/>
    </row>
    <row r="12" spans="1:7">
      <c r="A12" s="274" t="s">
        <v>47</v>
      </c>
      <c r="B12" s="274"/>
      <c r="C12" s="274"/>
      <c r="D12" s="274"/>
      <c r="E12" s="274"/>
      <c r="F12" s="274"/>
      <c r="G12" s="274"/>
    </row>
    <row r="13" spans="1:7">
      <c r="A13" s="274" t="s">
        <v>107</v>
      </c>
      <c r="B13" s="274"/>
      <c r="C13" s="274"/>
      <c r="D13" s="274"/>
      <c r="E13" s="274"/>
      <c r="F13" s="274"/>
      <c r="G13" s="274"/>
    </row>
    <row r="14" spans="1:7">
      <c r="A14" s="267" t="s">
        <v>6</v>
      </c>
      <c r="B14" s="267"/>
      <c r="C14" s="267"/>
      <c r="D14" s="267"/>
      <c r="E14" s="267"/>
      <c r="F14" s="267"/>
      <c r="G14" s="267"/>
    </row>
    <row r="15" spans="1:7">
      <c r="A15" s="258" t="s">
        <v>7</v>
      </c>
      <c r="B15" s="258"/>
      <c r="C15" s="274" t="s">
        <v>44</v>
      </c>
      <c r="D15" s="274"/>
      <c r="E15" s="274"/>
      <c r="F15" s="274"/>
      <c r="G15" s="274"/>
    </row>
    <row r="16" spans="1:7">
      <c r="A16" s="258" t="s">
        <v>8</v>
      </c>
      <c r="B16" s="258"/>
      <c r="C16" s="274" t="s">
        <v>52</v>
      </c>
      <c r="D16" s="274"/>
      <c r="E16" s="274"/>
      <c r="F16" s="274"/>
      <c r="G16" s="274"/>
    </row>
    <row r="17" spans="1:7">
      <c r="A17" s="258" t="s">
        <v>9</v>
      </c>
      <c r="B17" s="258"/>
      <c r="C17" s="274" t="s">
        <v>54</v>
      </c>
      <c r="D17" s="274"/>
      <c r="E17" s="274"/>
      <c r="F17" s="274"/>
      <c r="G17" s="274"/>
    </row>
    <row r="18" spans="1:7">
      <c r="A18" s="258" t="s">
        <v>10</v>
      </c>
      <c r="B18" s="258"/>
      <c r="C18" s="274" t="s">
        <v>53</v>
      </c>
      <c r="D18" s="274"/>
      <c r="E18" s="274"/>
      <c r="F18" s="274"/>
      <c r="G18" s="274"/>
    </row>
    <row r="19" spans="1:7">
      <c r="A19" s="260" t="s">
        <v>11</v>
      </c>
      <c r="B19" s="260"/>
      <c r="C19" s="275"/>
      <c r="D19" s="275"/>
      <c r="E19" s="275"/>
      <c r="F19" s="275"/>
      <c r="G19" s="275"/>
    </row>
    <row r="20" spans="1:7">
      <c r="A20" s="276"/>
      <c r="B20" s="277"/>
      <c r="C20" s="278" t="s">
        <v>12</v>
      </c>
      <c r="D20" s="279"/>
      <c r="E20" s="201" t="s">
        <v>13</v>
      </c>
      <c r="F20" s="201" t="s">
        <v>14</v>
      </c>
      <c r="G20" s="74" t="s">
        <v>15</v>
      </c>
    </row>
    <row r="21" spans="1:7">
      <c r="A21" s="276"/>
      <c r="B21" s="277"/>
      <c r="C21" s="280" t="s">
        <v>16</v>
      </c>
      <c r="D21" s="281"/>
      <c r="E21" s="202" t="s">
        <v>16</v>
      </c>
      <c r="F21" s="202" t="s">
        <v>16</v>
      </c>
      <c r="G21" s="76" t="s">
        <v>17</v>
      </c>
    </row>
    <row r="22" spans="1:7">
      <c r="A22" s="267" t="s">
        <v>104</v>
      </c>
      <c r="B22" s="267"/>
      <c r="C22" s="269">
        <f>'E001'!B20</f>
        <v>320.03054400000002</v>
      </c>
      <c r="D22" s="270"/>
      <c r="E22" s="194">
        <f>'E001'!C20</f>
        <v>320.03054400000002</v>
      </c>
      <c r="F22" s="194">
        <f>'E001'!D20</f>
        <v>302.36309</v>
      </c>
      <c r="G22" s="145">
        <f>F22/C22*100</f>
        <v>94.479447561730225</v>
      </c>
    </row>
    <row r="23" spans="1:7">
      <c r="A23" s="267" t="s">
        <v>18</v>
      </c>
      <c r="B23" s="267"/>
      <c r="C23" s="271">
        <f>'E001'!B21</f>
        <v>302.36309</v>
      </c>
      <c r="D23" s="272"/>
      <c r="E23" s="195">
        <f>'E001'!C21</f>
        <v>302.36309</v>
      </c>
      <c r="F23" s="194">
        <f>'E001'!D21</f>
        <v>302.36309</v>
      </c>
      <c r="G23" s="145">
        <f>F23/C23*100</f>
        <v>100</v>
      </c>
    </row>
    <row r="24" spans="1:7">
      <c r="A24" s="260" t="s">
        <v>19</v>
      </c>
      <c r="B24" s="260"/>
      <c r="C24" s="260"/>
      <c r="D24" s="260"/>
      <c r="E24" s="260"/>
      <c r="F24" s="260"/>
      <c r="G24" s="260"/>
    </row>
    <row r="25" spans="1:7">
      <c r="A25" s="273" t="s">
        <v>38</v>
      </c>
      <c r="B25" s="273"/>
      <c r="C25" s="273"/>
      <c r="D25" s="273"/>
      <c r="E25" s="273"/>
      <c r="F25" s="273"/>
      <c r="G25" s="273"/>
    </row>
    <row r="26" spans="1:7">
      <c r="A26" s="268" t="s">
        <v>20</v>
      </c>
      <c r="B26" s="268"/>
      <c r="C26" s="268"/>
      <c r="D26" s="268"/>
      <c r="E26" s="268"/>
      <c r="F26" s="268" t="s">
        <v>21</v>
      </c>
      <c r="G26" s="268"/>
    </row>
    <row r="27" spans="1:7">
      <c r="A27" s="267" t="s">
        <v>22</v>
      </c>
      <c r="B27" s="267" t="s">
        <v>23</v>
      </c>
      <c r="C27" s="267" t="s">
        <v>30</v>
      </c>
      <c r="D27" s="267" t="s">
        <v>24</v>
      </c>
      <c r="E27" s="267" t="s">
        <v>25</v>
      </c>
      <c r="F27" s="197" t="s">
        <v>26</v>
      </c>
      <c r="G27" s="32">
        <v>1</v>
      </c>
    </row>
    <row r="28" spans="1:7">
      <c r="A28" s="267"/>
      <c r="B28" s="267"/>
      <c r="C28" s="267"/>
      <c r="D28" s="267"/>
      <c r="E28" s="267"/>
      <c r="F28" s="77" t="s">
        <v>34</v>
      </c>
      <c r="G28" s="33">
        <v>1</v>
      </c>
    </row>
    <row r="29" spans="1:7">
      <c r="A29" s="267"/>
      <c r="B29" s="267"/>
      <c r="C29" s="267"/>
      <c r="D29" s="267"/>
      <c r="E29" s="267"/>
      <c r="F29" s="197" t="s">
        <v>27</v>
      </c>
      <c r="G29" s="32">
        <v>1</v>
      </c>
    </row>
    <row r="30" spans="1:7">
      <c r="A30" s="267"/>
      <c r="B30" s="267"/>
      <c r="C30" s="267"/>
      <c r="D30" s="267"/>
      <c r="E30" s="267"/>
      <c r="F30" s="77" t="s">
        <v>35</v>
      </c>
      <c r="G30" s="33">
        <v>1</v>
      </c>
    </row>
    <row r="31" spans="1:7">
      <c r="A31" s="267"/>
      <c r="B31" s="267"/>
      <c r="C31" s="267"/>
      <c r="D31" s="267"/>
      <c r="E31" s="267"/>
      <c r="F31" s="197" t="s">
        <v>28</v>
      </c>
      <c r="G31" s="34">
        <v>1.62</v>
      </c>
    </row>
    <row r="32" spans="1:7" ht="148.5">
      <c r="A32" s="200" t="s">
        <v>117</v>
      </c>
      <c r="B32" s="200" t="s">
        <v>1041</v>
      </c>
      <c r="C32" s="200" t="s">
        <v>1042</v>
      </c>
      <c r="D32" s="200" t="s">
        <v>61</v>
      </c>
      <c r="E32" s="200" t="s">
        <v>124</v>
      </c>
      <c r="F32" s="197" t="s">
        <v>39</v>
      </c>
      <c r="G32" s="45">
        <f>(G31*100)/G28</f>
        <v>162</v>
      </c>
    </row>
    <row r="33" spans="1:13">
      <c r="A33" s="268" t="s">
        <v>40</v>
      </c>
      <c r="B33" s="268"/>
      <c r="C33" s="268"/>
      <c r="D33" s="268"/>
      <c r="E33" s="268"/>
      <c r="F33" s="268"/>
      <c r="G33" s="268"/>
    </row>
    <row r="34" spans="1:13">
      <c r="A34" s="268" t="s">
        <v>20</v>
      </c>
      <c r="B34" s="268"/>
      <c r="C34" s="268"/>
      <c r="D34" s="268"/>
      <c r="E34" s="268"/>
      <c r="F34" s="268" t="s">
        <v>21</v>
      </c>
      <c r="G34" s="268"/>
    </row>
    <row r="35" spans="1:13">
      <c r="A35" s="267" t="s">
        <v>22</v>
      </c>
      <c r="B35" s="267" t="s">
        <v>23</v>
      </c>
      <c r="C35" s="267" t="s">
        <v>30</v>
      </c>
      <c r="D35" s="267" t="s">
        <v>24</v>
      </c>
      <c r="E35" s="267" t="s">
        <v>25</v>
      </c>
      <c r="F35" s="197" t="s">
        <v>26</v>
      </c>
      <c r="G35" s="38">
        <v>100</v>
      </c>
    </row>
    <row r="36" spans="1:13">
      <c r="A36" s="267"/>
      <c r="B36" s="267"/>
      <c r="C36" s="267"/>
      <c r="D36" s="267"/>
      <c r="E36" s="267"/>
      <c r="F36" s="77" t="s">
        <v>34</v>
      </c>
      <c r="G36" s="38">
        <v>100</v>
      </c>
    </row>
    <row r="37" spans="1:13">
      <c r="A37" s="267"/>
      <c r="B37" s="267"/>
      <c r="C37" s="267"/>
      <c r="D37" s="267"/>
      <c r="E37" s="267"/>
      <c r="F37" s="77" t="s">
        <v>27</v>
      </c>
      <c r="G37" s="38">
        <v>100</v>
      </c>
    </row>
    <row r="38" spans="1:13">
      <c r="A38" s="267"/>
      <c r="B38" s="267"/>
      <c r="C38" s="267"/>
      <c r="D38" s="267"/>
      <c r="E38" s="267"/>
      <c r="F38" s="77" t="s">
        <v>35</v>
      </c>
      <c r="G38" s="38">
        <v>100</v>
      </c>
    </row>
    <row r="39" spans="1:13" ht="409.6">
      <c r="A39" s="267"/>
      <c r="B39" s="267"/>
      <c r="C39" s="267"/>
      <c r="D39" s="267"/>
      <c r="E39" s="267"/>
      <c r="F39" s="77" t="s">
        <v>28</v>
      </c>
      <c r="G39" s="33">
        <v>63</v>
      </c>
    </row>
    <row r="40" spans="1:13" ht="165">
      <c r="A40" s="200" t="s">
        <v>1043</v>
      </c>
      <c r="B40" s="204" t="s">
        <v>1044</v>
      </c>
      <c r="C40" s="200" t="s">
        <v>1045</v>
      </c>
      <c r="D40" s="200" t="s">
        <v>64</v>
      </c>
      <c r="E40" s="200" t="s">
        <v>124</v>
      </c>
      <c r="F40" s="77" t="s">
        <v>37</v>
      </c>
      <c r="G40" s="45">
        <f>(G39*100)/G36</f>
        <v>63</v>
      </c>
    </row>
    <row r="41" spans="1:13" s="1" customFormat="1" ht="409.6">
      <c r="A41" s="268" t="s">
        <v>41</v>
      </c>
      <c r="B41" s="268"/>
      <c r="C41" s="268"/>
      <c r="D41" s="268"/>
      <c r="E41" s="268"/>
      <c r="F41" s="268"/>
      <c r="G41" s="268"/>
      <c r="I41" s="2"/>
      <c r="J41" s="2"/>
      <c r="K41" s="2"/>
      <c r="L41" s="2"/>
      <c r="M41" s="2"/>
    </row>
    <row r="42" spans="1:13" s="1" customFormat="1" ht="409.6">
      <c r="A42" s="268" t="s">
        <v>20</v>
      </c>
      <c r="B42" s="268"/>
      <c r="C42" s="268"/>
      <c r="D42" s="268"/>
      <c r="E42" s="268"/>
      <c r="F42" s="268" t="s">
        <v>21</v>
      </c>
      <c r="G42" s="268"/>
      <c r="I42" s="2"/>
      <c r="J42" s="2"/>
      <c r="K42" s="2"/>
      <c r="L42" s="2"/>
      <c r="M42" s="2"/>
    </row>
    <row r="43" spans="1:13" ht="409.6">
      <c r="A43" s="267" t="s">
        <v>22</v>
      </c>
      <c r="B43" s="267" t="s">
        <v>23</v>
      </c>
      <c r="C43" s="267" t="s">
        <v>30</v>
      </c>
      <c r="D43" s="267" t="s">
        <v>24</v>
      </c>
      <c r="E43" s="267" t="s">
        <v>25</v>
      </c>
      <c r="F43" s="77" t="s">
        <v>26</v>
      </c>
      <c r="G43" s="33">
        <v>100</v>
      </c>
    </row>
    <row r="44" spans="1:13" ht="409.6">
      <c r="A44" s="267"/>
      <c r="B44" s="267"/>
      <c r="C44" s="267"/>
      <c r="D44" s="267"/>
      <c r="E44" s="267"/>
      <c r="F44" s="77" t="s">
        <v>34</v>
      </c>
      <c r="G44" s="33">
        <v>100</v>
      </c>
    </row>
    <row r="45" spans="1:13" ht="409.6">
      <c r="A45" s="267"/>
      <c r="B45" s="267"/>
      <c r="C45" s="267"/>
      <c r="D45" s="267"/>
      <c r="E45" s="267"/>
      <c r="F45" s="77" t="s">
        <v>27</v>
      </c>
      <c r="G45" s="33">
        <v>100</v>
      </c>
    </row>
    <row r="46" spans="1:13" ht="409.6">
      <c r="A46" s="267"/>
      <c r="B46" s="267"/>
      <c r="C46" s="267"/>
      <c r="D46" s="267"/>
      <c r="E46" s="267"/>
      <c r="F46" s="77" t="s">
        <v>35</v>
      </c>
      <c r="G46" s="36">
        <v>100</v>
      </c>
    </row>
    <row r="47" spans="1:13" ht="409.6">
      <c r="A47" s="267"/>
      <c r="B47" s="267"/>
      <c r="C47" s="267"/>
      <c r="D47" s="267"/>
      <c r="E47" s="267"/>
      <c r="F47" s="77" t="s">
        <v>28</v>
      </c>
      <c r="G47" s="33">
        <v>100</v>
      </c>
    </row>
    <row r="48" spans="1:13" ht="66">
      <c r="A48" s="200" t="s">
        <v>1046</v>
      </c>
      <c r="B48" s="78" t="s">
        <v>1047</v>
      </c>
      <c r="C48" s="200" t="s">
        <v>1048</v>
      </c>
      <c r="D48" s="39" t="s">
        <v>64</v>
      </c>
      <c r="E48" s="200" t="s">
        <v>240</v>
      </c>
      <c r="F48" s="77" t="s">
        <v>37</v>
      </c>
      <c r="G48" s="45">
        <f>(G47*100)/G44</f>
        <v>100</v>
      </c>
    </row>
    <row r="49" spans="1:7" ht="409.6">
      <c r="A49" s="267" t="s">
        <v>22</v>
      </c>
      <c r="B49" s="267" t="s">
        <v>23</v>
      </c>
      <c r="C49" s="267" t="s">
        <v>30</v>
      </c>
      <c r="D49" s="267" t="s">
        <v>24</v>
      </c>
      <c r="E49" s="267" t="s">
        <v>25</v>
      </c>
      <c r="F49" s="77" t="s">
        <v>26</v>
      </c>
      <c r="G49" s="38">
        <v>100</v>
      </c>
    </row>
    <row r="50" spans="1:7" ht="409.6">
      <c r="A50" s="267"/>
      <c r="B50" s="267"/>
      <c r="C50" s="267"/>
      <c r="D50" s="267"/>
      <c r="E50" s="267"/>
      <c r="F50" s="77" t="s">
        <v>34</v>
      </c>
      <c r="G50" s="38">
        <v>100</v>
      </c>
    </row>
    <row r="51" spans="1:7" ht="409.6">
      <c r="A51" s="267"/>
      <c r="B51" s="267"/>
      <c r="C51" s="267"/>
      <c r="D51" s="267"/>
      <c r="E51" s="267"/>
      <c r="F51" s="77" t="s">
        <v>27</v>
      </c>
      <c r="G51" s="38">
        <v>13</v>
      </c>
    </row>
    <row r="52" spans="1:7" ht="409.6">
      <c r="A52" s="267"/>
      <c r="B52" s="267"/>
      <c r="C52" s="267"/>
      <c r="D52" s="267"/>
      <c r="E52" s="267"/>
      <c r="F52" s="77" t="s">
        <v>35</v>
      </c>
      <c r="G52" s="80">
        <v>13</v>
      </c>
    </row>
    <row r="53" spans="1:7" ht="409.6">
      <c r="A53" s="267"/>
      <c r="B53" s="267"/>
      <c r="C53" s="267"/>
      <c r="D53" s="267"/>
      <c r="E53" s="267"/>
      <c r="F53" s="77" t="s">
        <v>28</v>
      </c>
      <c r="G53" s="38">
        <v>13</v>
      </c>
    </row>
    <row r="54" spans="1:7" ht="99">
      <c r="A54" s="200" t="s">
        <v>1049</v>
      </c>
      <c r="B54" s="78" t="s">
        <v>1050</v>
      </c>
      <c r="C54" s="200" t="s">
        <v>1051</v>
      </c>
      <c r="D54" s="39" t="s">
        <v>64</v>
      </c>
      <c r="E54" s="200" t="s">
        <v>240</v>
      </c>
      <c r="F54" s="77" t="s">
        <v>37</v>
      </c>
      <c r="G54" s="45">
        <f>(G53*100)/G50</f>
        <v>13</v>
      </c>
    </row>
    <row r="55" spans="1:7" ht="409.6">
      <c r="A55" s="267" t="s">
        <v>22</v>
      </c>
      <c r="B55" s="267" t="s">
        <v>23</v>
      </c>
      <c r="C55" s="267" t="s">
        <v>30</v>
      </c>
      <c r="D55" s="267" t="s">
        <v>24</v>
      </c>
      <c r="E55" s="267" t="s">
        <v>25</v>
      </c>
      <c r="F55" s="77" t="s">
        <v>26</v>
      </c>
      <c r="G55" s="38">
        <v>100</v>
      </c>
    </row>
    <row r="56" spans="1:7" ht="409.6">
      <c r="A56" s="267"/>
      <c r="B56" s="267"/>
      <c r="C56" s="267"/>
      <c r="D56" s="267"/>
      <c r="E56" s="267"/>
      <c r="F56" s="77" t="s">
        <v>34</v>
      </c>
      <c r="G56" s="38">
        <v>100</v>
      </c>
    </row>
    <row r="57" spans="1:7" ht="409.6">
      <c r="A57" s="267"/>
      <c r="B57" s="267"/>
      <c r="C57" s="267"/>
      <c r="D57" s="267"/>
      <c r="E57" s="267"/>
      <c r="F57" s="77" t="s">
        <v>27</v>
      </c>
      <c r="G57" s="38">
        <v>100</v>
      </c>
    </row>
    <row r="58" spans="1:7" ht="409.6">
      <c r="A58" s="267"/>
      <c r="B58" s="267"/>
      <c r="C58" s="267"/>
      <c r="D58" s="267"/>
      <c r="E58" s="267"/>
      <c r="F58" s="77" t="s">
        <v>35</v>
      </c>
      <c r="G58" s="80">
        <v>100</v>
      </c>
    </row>
    <row r="59" spans="1:7" ht="409.6">
      <c r="A59" s="267"/>
      <c r="B59" s="267"/>
      <c r="C59" s="267"/>
      <c r="D59" s="267"/>
      <c r="E59" s="267"/>
      <c r="F59" s="77" t="s">
        <v>28</v>
      </c>
      <c r="G59" s="38">
        <v>90</v>
      </c>
    </row>
    <row r="60" spans="1:7" ht="115.5">
      <c r="A60" s="200" t="s">
        <v>1052</v>
      </c>
      <c r="B60" s="78" t="s">
        <v>1053</v>
      </c>
      <c r="C60" s="200" t="s">
        <v>1054</v>
      </c>
      <c r="D60" s="39" t="s">
        <v>64</v>
      </c>
      <c r="E60" s="200" t="s">
        <v>240</v>
      </c>
      <c r="F60" s="77" t="s">
        <v>37</v>
      </c>
      <c r="G60" s="45">
        <f>(G59*100)/G56</f>
        <v>90</v>
      </c>
    </row>
    <row r="61" spans="1:7" ht="409.6">
      <c r="A61" s="267" t="s">
        <v>22</v>
      </c>
      <c r="B61" s="267" t="s">
        <v>23</v>
      </c>
      <c r="C61" s="267" t="s">
        <v>30</v>
      </c>
      <c r="D61" s="267" t="s">
        <v>24</v>
      </c>
      <c r="E61" s="267" t="s">
        <v>25</v>
      </c>
      <c r="F61" s="77" t="s">
        <v>26</v>
      </c>
      <c r="G61" s="38">
        <v>100</v>
      </c>
    </row>
    <row r="62" spans="1:7" ht="409.6">
      <c r="A62" s="267"/>
      <c r="B62" s="267"/>
      <c r="C62" s="267"/>
      <c r="D62" s="267"/>
      <c r="E62" s="267"/>
      <c r="F62" s="77" t="s">
        <v>34</v>
      </c>
      <c r="G62" s="38">
        <v>100</v>
      </c>
    </row>
    <row r="63" spans="1:7" ht="409.6">
      <c r="A63" s="267"/>
      <c r="B63" s="267"/>
      <c r="C63" s="267"/>
      <c r="D63" s="267"/>
      <c r="E63" s="267"/>
      <c r="F63" s="77" t="s">
        <v>27</v>
      </c>
      <c r="G63" s="38">
        <v>100</v>
      </c>
    </row>
    <row r="64" spans="1:7" ht="409.6">
      <c r="A64" s="267"/>
      <c r="B64" s="267"/>
      <c r="C64" s="267"/>
      <c r="D64" s="267"/>
      <c r="E64" s="267"/>
      <c r="F64" s="77" t="s">
        <v>35</v>
      </c>
      <c r="G64" s="80">
        <v>100</v>
      </c>
    </row>
    <row r="65" spans="1:13" ht="409.6">
      <c r="A65" s="267"/>
      <c r="B65" s="267"/>
      <c r="C65" s="267"/>
      <c r="D65" s="267"/>
      <c r="E65" s="267"/>
      <c r="F65" s="77" t="s">
        <v>28</v>
      </c>
      <c r="G65" s="38">
        <v>100</v>
      </c>
    </row>
    <row r="66" spans="1:13" ht="115.5">
      <c r="A66" s="200" t="s">
        <v>1055</v>
      </c>
      <c r="B66" s="78" t="s">
        <v>1056</v>
      </c>
      <c r="C66" s="200" t="s">
        <v>1057</v>
      </c>
      <c r="D66" s="39" t="s">
        <v>64</v>
      </c>
      <c r="E66" s="200" t="s">
        <v>140</v>
      </c>
      <c r="F66" s="77" t="s">
        <v>37</v>
      </c>
      <c r="G66" s="45">
        <f>(G65*100)/G62</f>
        <v>100</v>
      </c>
    </row>
    <row r="67" spans="1:13" s="1" customFormat="1" ht="409.6">
      <c r="A67" s="268" t="s">
        <v>42</v>
      </c>
      <c r="B67" s="268"/>
      <c r="C67" s="268"/>
      <c r="D67" s="268"/>
      <c r="E67" s="268"/>
      <c r="F67" s="268"/>
      <c r="G67" s="268"/>
      <c r="I67" s="2"/>
      <c r="J67" s="2"/>
      <c r="K67" s="2"/>
      <c r="L67" s="2"/>
      <c r="M67" s="2"/>
    </row>
    <row r="68" spans="1:13" s="1" customFormat="1" ht="409.6">
      <c r="A68" s="268" t="s">
        <v>20</v>
      </c>
      <c r="B68" s="268"/>
      <c r="C68" s="268"/>
      <c r="D68" s="268"/>
      <c r="E68" s="268"/>
      <c r="F68" s="268" t="s">
        <v>21</v>
      </c>
      <c r="G68" s="268"/>
      <c r="I68" s="2"/>
      <c r="J68" s="2"/>
      <c r="K68" s="2"/>
      <c r="L68" s="2"/>
      <c r="M68" s="2"/>
    </row>
    <row r="69" spans="1:13" s="1" customFormat="1" ht="409.6">
      <c r="A69" s="267" t="s">
        <v>22</v>
      </c>
      <c r="B69" s="267" t="s">
        <v>23</v>
      </c>
      <c r="C69" s="267" t="s">
        <v>30</v>
      </c>
      <c r="D69" s="267" t="s">
        <v>24</v>
      </c>
      <c r="E69" s="267" t="s">
        <v>25</v>
      </c>
      <c r="F69" s="77" t="s">
        <v>26</v>
      </c>
      <c r="G69" s="38">
        <v>100</v>
      </c>
      <c r="I69" s="2"/>
      <c r="J69" s="2"/>
      <c r="K69" s="2"/>
      <c r="L69" s="2"/>
      <c r="M69" s="2"/>
    </row>
    <row r="70" spans="1:13" s="1" customFormat="1" ht="409.6">
      <c r="A70" s="267"/>
      <c r="B70" s="267"/>
      <c r="C70" s="267"/>
      <c r="D70" s="267"/>
      <c r="E70" s="267"/>
      <c r="F70" s="77" t="s">
        <v>34</v>
      </c>
      <c r="G70" s="33">
        <v>100</v>
      </c>
      <c r="I70" s="2"/>
      <c r="J70" s="2"/>
      <c r="K70" s="2"/>
      <c r="L70" s="2"/>
      <c r="M70" s="2"/>
    </row>
    <row r="71" spans="1:13" s="1" customFormat="1" ht="409.6">
      <c r="A71" s="267"/>
      <c r="B71" s="267"/>
      <c r="C71" s="267"/>
      <c r="D71" s="267"/>
      <c r="E71" s="267"/>
      <c r="F71" s="77" t="s">
        <v>27</v>
      </c>
      <c r="G71" s="33">
        <v>100</v>
      </c>
      <c r="I71" s="2"/>
      <c r="J71" s="2"/>
      <c r="K71" s="2"/>
      <c r="L71" s="2"/>
      <c r="M71" s="2"/>
    </row>
    <row r="72" spans="1:13" s="1" customFormat="1" ht="409.6">
      <c r="A72" s="267"/>
      <c r="B72" s="267"/>
      <c r="C72" s="267"/>
      <c r="D72" s="267"/>
      <c r="E72" s="267"/>
      <c r="F72" s="77" t="s">
        <v>35</v>
      </c>
      <c r="G72" s="80">
        <v>100</v>
      </c>
      <c r="I72" s="2"/>
      <c r="J72" s="2"/>
      <c r="K72" s="2"/>
      <c r="L72" s="2"/>
      <c r="M72" s="2"/>
    </row>
    <row r="73" spans="1:13" s="1" customFormat="1" ht="409.6">
      <c r="A73" s="267"/>
      <c r="B73" s="267"/>
      <c r="C73" s="267"/>
      <c r="D73" s="267"/>
      <c r="E73" s="267"/>
      <c r="F73" s="77" t="s">
        <v>28</v>
      </c>
      <c r="G73" s="38">
        <v>100</v>
      </c>
      <c r="I73" s="2"/>
      <c r="J73" s="2"/>
      <c r="K73" s="2"/>
      <c r="L73" s="2"/>
      <c r="M73" s="2"/>
    </row>
    <row r="74" spans="1:13" s="1" customFormat="1" ht="99">
      <c r="A74" s="200" t="s">
        <v>1058</v>
      </c>
      <c r="B74" s="200" t="s">
        <v>1059</v>
      </c>
      <c r="C74" s="200" t="s">
        <v>1060</v>
      </c>
      <c r="D74" s="200" t="s">
        <v>64</v>
      </c>
      <c r="E74" s="200" t="s">
        <v>240</v>
      </c>
      <c r="F74" s="77" t="s">
        <v>37</v>
      </c>
      <c r="G74" s="45">
        <f>(G73*100)/G70</f>
        <v>100</v>
      </c>
      <c r="I74" s="2"/>
      <c r="J74" s="2"/>
      <c r="K74" s="2"/>
      <c r="L74" s="2"/>
      <c r="M74" s="2"/>
    </row>
    <row r="75" spans="1:13" s="1" customFormat="1" ht="409.6">
      <c r="A75" s="267" t="s">
        <v>22</v>
      </c>
      <c r="B75" s="267" t="s">
        <v>23</v>
      </c>
      <c r="C75" s="267" t="s">
        <v>30</v>
      </c>
      <c r="D75" s="267" t="s">
        <v>24</v>
      </c>
      <c r="E75" s="267" t="s">
        <v>25</v>
      </c>
      <c r="F75" s="77" t="s">
        <v>26</v>
      </c>
      <c r="G75" s="38">
        <v>100</v>
      </c>
      <c r="I75" s="2"/>
      <c r="J75" s="2"/>
      <c r="K75" s="2"/>
      <c r="L75" s="2"/>
      <c r="M75" s="2"/>
    </row>
    <row r="76" spans="1:13" s="1" customFormat="1" ht="409.6">
      <c r="A76" s="267"/>
      <c r="B76" s="267"/>
      <c r="C76" s="267"/>
      <c r="D76" s="267"/>
      <c r="E76" s="267"/>
      <c r="F76" s="77" t="s">
        <v>34</v>
      </c>
      <c r="G76" s="38">
        <v>100</v>
      </c>
      <c r="I76" s="2"/>
      <c r="J76" s="2"/>
      <c r="K76" s="2"/>
      <c r="L76" s="2"/>
      <c r="M76" s="2"/>
    </row>
    <row r="77" spans="1:13" s="1" customFormat="1" ht="409.6">
      <c r="A77" s="267"/>
      <c r="B77" s="267"/>
      <c r="C77" s="267"/>
      <c r="D77" s="267"/>
      <c r="E77" s="267"/>
      <c r="F77" s="77" t="s">
        <v>27</v>
      </c>
      <c r="G77" s="38">
        <v>100</v>
      </c>
      <c r="I77" s="2"/>
      <c r="J77" s="2"/>
      <c r="K77" s="2"/>
      <c r="L77" s="2"/>
      <c r="M77" s="2"/>
    </row>
    <row r="78" spans="1:13" s="1" customFormat="1" ht="409.6">
      <c r="A78" s="267"/>
      <c r="B78" s="267"/>
      <c r="C78" s="267"/>
      <c r="D78" s="267"/>
      <c r="E78" s="267"/>
      <c r="F78" s="77" t="s">
        <v>35</v>
      </c>
      <c r="G78" s="80">
        <v>100</v>
      </c>
      <c r="I78" s="2"/>
      <c r="J78" s="2"/>
      <c r="K78" s="2"/>
      <c r="L78" s="2"/>
      <c r="M78" s="2"/>
    </row>
    <row r="79" spans="1:13" s="1" customFormat="1" ht="409.6">
      <c r="A79" s="267"/>
      <c r="B79" s="267"/>
      <c r="C79" s="267"/>
      <c r="D79" s="267"/>
      <c r="E79" s="267"/>
      <c r="F79" s="77" t="s">
        <v>28</v>
      </c>
      <c r="G79" s="38">
        <v>100</v>
      </c>
      <c r="I79" s="2"/>
      <c r="J79" s="2"/>
      <c r="K79" s="2"/>
      <c r="L79" s="2"/>
      <c r="M79" s="2"/>
    </row>
    <row r="80" spans="1:13" s="1" customFormat="1" ht="115.5">
      <c r="A80" s="40" t="s">
        <v>1061</v>
      </c>
      <c r="B80" s="40" t="s">
        <v>1062</v>
      </c>
      <c r="C80" s="40" t="s">
        <v>1063</v>
      </c>
      <c r="D80" s="40" t="s">
        <v>64</v>
      </c>
      <c r="E80" s="200" t="s">
        <v>240</v>
      </c>
      <c r="F80" s="77" t="s">
        <v>37</v>
      </c>
      <c r="G80" s="45">
        <f>(G79*100)/G76</f>
        <v>100</v>
      </c>
      <c r="I80" s="2"/>
      <c r="J80" s="2"/>
      <c r="K80" s="2"/>
      <c r="L80" s="2"/>
      <c r="M80" s="2"/>
    </row>
    <row r="81" spans="1:13" s="1" customFormat="1" ht="409.6">
      <c r="A81" s="266" t="s">
        <v>22</v>
      </c>
      <c r="B81" s="266" t="s">
        <v>23</v>
      </c>
      <c r="C81" s="266" t="s">
        <v>30</v>
      </c>
      <c r="D81" s="266" t="s">
        <v>24</v>
      </c>
      <c r="E81" s="267" t="s">
        <v>25</v>
      </c>
      <c r="F81" s="77" t="s">
        <v>26</v>
      </c>
      <c r="G81" s="38">
        <v>100</v>
      </c>
      <c r="I81" s="2"/>
      <c r="J81" s="2"/>
      <c r="K81" s="2"/>
      <c r="L81" s="2"/>
      <c r="M81" s="2"/>
    </row>
    <row r="82" spans="1:13" s="1" customFormat="1" ht="409.6">
      <c r="A82" s="266"/>
      <c r="B82" s="266"/>
      <c r="C82" s="266"/>
      <c r="D82" s="266"/>
      <c r="E82" s="267"/>
      <c r="F82" s="77" t="s">
        <v>34</v>
      </c>
      <c r="G82" s="38">
        <v>100</v>
      </c>
      <c r="I82" s="2"/>
      <c r="J82" s="2"/>
      <c r="K82" s="2"/>
      <c r="L82" s="2"/>
      <c r="M82" s="2"/>
    </row>
    <row r="83" spans="1:13" s="1" customFormat="1" ht="409.6">
      <c r="A83" s="266"/>
      <c r="B83" s="266"/>
      <c r="C83" s="266"/>
      <c r="D83" s="266"/>
      <c r="E83" s="267"/>
      <c r="F83" s="77" t="s">
        <v>27</v>
      </c>
      <c r="G83" s="38">
        <v>100</v>
      </c>
      <c r="I83" s="2"/>
      <c r="J83" s="2"/>
      <c r="K83" s="2"/>
      <c r="L83" s="2"/>
      <c r="M83" s="2"/>
    </row>
    <row r="84" spans="1:13" s="1" customFormat="1" ht="409.6">
      <c r="A84" s="266"/>
      <c r="B84" s="266"/>
      <c r="C84" s="266"/>
      <c r="D84" s="266"/>
      <c r="E84" s="267"/>
      <c r="F84" s="77" t="s">
        <v>35</v>
      </c>
      <c r="G84" s="80">
        <v>100</v>
      </c>
      <c r="I84" s="2"/>
      <c r="J84" s="2"/>
      <c r="K84" s="2"/>
      <c r="L84" s="2"/>
      <c r="M84" s="2"/>
    </row>
    <row r="85" spans="1:13" s="1" customFormat="1" ht="409.6">
      <c r="A85" s="266"/>
      <c r="B85" s="266"/>
      <c r="C85" s="266"/>
      <c r="D85" s="266"/>
      <c r="E85" s="267"/>
      <c r="F85" s="77" t="s">
        <v>28</v>
      </c>
      <c r="G85" s="38">
        <v>100</v>
      </c>
      <c r="I85" s="2"/>
      <c r="J85" s="2"/>
      <c r="K85" s="2"/>
      <c r="L85" s="2"/>
      <c r="M85" s="2"/>
    </row>
    <row r="86" spans="1:13" s="1" customFormat="1" ht="165">
      <c r="A86" s="40" t="s">
        <v>1064</v>
      </c>
      <c r="B86" s="40" t="s">
        <v>1065</v>
      </c>
      <c r="C86" s="40" t="s">
        <v>1066</v>
      </c>
      <c r="D86" s="40" t="s">
        <v>64</v>
      </c>
      <c r="E86" s="200" t="s">
        <v>240</v>
      </c>
      <c r="F86" s="77" t="s">
        <v>37</v>
      </c>
      <c r="G86" s="45">
        <f>(G85*100)/G82</f>
        <v>100</v>
      </c>
      <c r="I86" s="2"/>
      <c r="J86" s="2"/>
      <c r="K86" s="2"/>
      <c r="L86" s="2"/>
      <c r="M86" s="2"/>
    </row>
    <row r="87" spans="1:13" s="1" customFormat="1" ht="409.6">
      <c r="A87" s="266" t="s">
        <v>22</v>
      </c>
      <c r="B87" s="266" t="s">
        <v>23</v>
      </c>
      <c r="C87" s="266" t="s">
        <v>30</v>
      </c>
      <c r="D87" s="266" t="s">
        <v>24</v>
      </c>
      <c r="E87" s="267" t="s">
        <v>25</v>
      </c>
      <c r="F87" s="77" t="s">
        <v>26</v>
      </c>
      <c r="G87" s="38">
        <v>100</v>
      </c>
      <c r="I87" s="2"/>
      <c r="J87" s="2"/>
      <c r="K87" s="2"/>
      <c r="L87" s="2"/>
      <c r="M87" s="2"/>
    </row>
    <row r="88" spans="1:13" s="1" customFormat="1" ht="409.6">
      <c r="A88" s="266"/>
      <c r="B88" s="266"/>
      <c r="C88" s="266"/>
      <c r="D88" s="266"/>
      <c r="E88" s="267"/>
      <c r="F88" s="77" t="s">
        <v>34</v>
      </c>
      <c r="G88" s="38">
        <v>100</v>
      </c>
      <c r="I88" s="2"/>
      <c r="J88" s="2"/>
      <c r="K88" s="2"/>
      <c r="L88" s="2"/>
      <c r="M88" s="2"/>
    </row>
    <row r="89" spans="1:13" s="1" customFormat="1" ht="409.6">
      <c r="A89" s="266"/>
      <c r="B89" s="266"/>
      <c r="C89" s="266"/>
      <c r="D89" s="266"/>
      <c r="E89" s="267"/>
      <c r="F89" s="77" t="s">
        <v>27</v>
      </c>
      <c r="G89" s="38">
        <v>0</v>
      </c>
      <c r="I89" s="2"/>
      <c r="J89" s="2"/>
      <c r="K89" s="2"/>
      <c r="L89" s="2"/>
      <c r="M89" s="2"/>
    </row>
    <row r="90" spans="1:13" s="1" customFormat="1" ht="409.6">
      <c r="A90" s="266"/>
      <c r="B90" s="266"/>
      <c r="C90" s="266"/>
      <c r="D90" s="266"/>
      <c r="E90" s="267"/>
      <c r="F90" s="77" t="s">
        <v>35</v>
      </c>
      <c r="G90" s="80">
        <v>0</v>
      </c>
      <c r="I90" s="2"/>
      <c r="J90" s="2"/>
      <c r="K90" s="2"/>
      <c r="L90" s="2"/>
      <c r="M90" s="2"/>
    </row>
    <row r="91" spans="1:13" s="1" customFormat="1" ht="409.6">
      <c r="A91" s="266"/>
      <c r="B91" s="266"/>
      <c r="C91" s="266"/>
      <c r="D91" s="266"/>
      <c r="E91" s="267"/>
      <c r="F91" s="77" t="s">
        <v>28</v>
      </c>
      <c r="G91" s="38">
        <v>0</v>
      </c>
      <c r="I91" s="2"/>
      <c r="J91" s="2"/>
      <c r="K91" s="2"/>
      <c r="L91" s="2"/>
      <c r="M91" s="2"/>
    </row>
    <row r="92" spans="1:13" s="1" customFormat="1" ht="99">
      <c r="A92" s="40" t="s">
        <v>1067</v>
      </c>
      <c r="B92" s="40" t="s">
        <v>1068</v>
      </c>
      <c r="C92" s="40" t="s">
        <v>1069</v>
      </c>
      <c r="D92" s="40" t="s">
        <v>64</v>
      </c>
      <c r="E92" s="200" t="s">
        <v>240</v>
      </c>
      <c r="F92" s="77" t="s">
        <v>37</v>
      </c>
      <c r="G92" s="45">
        <f>(G91*100)/G88</f>
        <v>0</v>
      </c>
      <c r="I92" s="2"/>
      <c r="J92" s="2"/>
      <c r="K92" s="2"/>
      <c r="L92" s="2"/>
      <c r="M92" s="2"/>
    </row>
    <row r="93" spans="1:13" s="1" customFormat="1" ht="409.6">
      <c r="A93" s="266" t="s">
        <v>22</v>
      </c>
      <c r="B93" s="266" t="s">
        <v>23</v>
      </c>
      <c r="C93" s="266" t="s">
        <v>30</v>
      </c>
      <c r="D93" s="266" t="s">
        <v>24</v>
      </c>
      <c r="E93" s="267" t="s">
        <v>25</v>
      </c>
      <c r="F93" s="77" t="s">
        <v>26</v>
      </c>
      <c r="G93" s="38">
        <v>100</v>
      </c>
      <c r="I93" s="2"/>
      <c r="J93" s="2"/>
      <c r="K93" s="2"/>
      <c r="L93" s="2"/>
      <c r="M93" s="2"/>
    </row>
    <row r="94" spans="1:13" s="1" customFormat="1" ht="409.6">
      <c r="A94" s="266"/>
      <c r="B94" s="266"/>
      <c r="C94" s="266"/>
      <c r="D94" s="266"/>
      <c r="E94" s="267"/>
      <c r="F94" s="77" t="s">
        <v>34</v>
      </c>
      <c r="G94" s="38">
        <v>100</v>
      </c>
      <c r="I94" s="2"/>
      <c r="J94" s="2"/>
      <c r="K94" s="2"/>
      <c r="L94" s="2"/>
      <c r="M94" s="2"/>
    </row>
    <row r="95" spans="1:13" s="1" customFormat="1" ht="409.6">
      <c r="A95" s="266"/>
      <c r="B95" s="266"/>
      <c r="C95" s="266"/>
      <c r="D95" s="266"/>
      <c r="E95" s="267"/>
      <c r="F95" s="77" t="s">
        <v>27</v>
      </c>
      <c r="G95" s="38">
        <v>63</v>
      </c>
      <c r="I95" s="2"/>
      <c r="J95" s="2"/>
      <c r="K95" s="2"/>
      <c r="L95" s="2"/>
      <c r="M95" s="2"/>
    </row>
    <row r="96" spans="1:13" s="1" customFormat="1" ht="409.6">
      <c r="A96" s="266"/>
      <c r="B96" s="266"/>
      <c r="C96" s="266"/>
      <c r="D96" s="266"/>
      <c r="E96" s="267"/>
      <c r="F96" s="77" t="s">
        <v>35</v>
      </c>
      <c r="G96" s="80">
        <v>63</v>
      </c>
      <c r="I96" s="2"/>
      <c r="J96" s="2"/>
      <c r="K96" s="2"/>
      <c r="L96" s="2"/>
      <c r="M96" s="2"/>
    </row>
    <row r="97" spans="1:13" s="1" customFormat="1" ht="409.6">
      <c r="A97" s="266"/>
      <c r="B97" s="266"/>
      <c r="C97" s="266"/>
      <c r="D97" s="266"/>
      <c r="E97" s="267"/>
      <c r="F97" s="77" t="s">
        <v>28</v>
      </c>
      <c r="G97" s="38">
        <v>63</v>
      </c>
      <c r="I97" s="2"/>
      <c r="J97" s="2"/>
      <c r="K97" s="2"/>
      <c r="L97" s="2"/>
      <c r="M97" s="2"/>
    </row>
    <row r="98" spans="1:13" s="1" customFormat="1" ht="198">
      <c r="A98" s="40" t="s">
        <v>1070</v>
      </c>
      <c r="B98" s="40" t="s">
        <v>1071</v>
      </c>
      <c r="C98" s="40" t="s">
        <v>1072</v>
      </c>
      <c r="D98" s="40" t="s">
        <v>64</v>
      </c>
      <c r="E98" s="200" t="s">
        <v>240</v>
      </c>
      <c r="F98" s="77" t="s">
        <v>37</v>
      </c>
      <c r="G98" s="45">
        <f>(G97*100)/G94</f>
        <v>63</v>
      </c>
      <c r="I98" s="2"/>
      <c r="J98" s="2"/>
      <c r="K98" s="2"/>
      <c r="L98" s="2"/>
      <c r="M98" s="2"/>
    </row>
    <row r="99" spans="1:13" s="1" customFormat="1" ht="409.6">
      <c r="A99" s="267" t="s">
        <v>22</v>
      </c>
      <c r="B99" s="267" t="s">
        <v>23</v>
      </c>
      <c r="C99" s="267" t="s">
        <v>30</v>
      </c>
      <c r="D99" s="267" t="s">
        <v>24</v>
      </c>
      <c r="E99" s="267" t="s">
        <v>25</v>
      </c>
      <c r="F99" s="77" t="s">
        <v>26</v>
      </c>
      <c r="G99" s="38">
        <v>100</v>
      </c>
      <c r="I99" s="2"/>
      <c r="J99" s="2"/>
      <c r="K99" s="2"/>
      <c r="L99" s="2"/>
      <c r="M99" s="2"/>
    </row>
    <row r="100" spans="1:13" s="1" customFormat="1" ht="409.6">
      <c r="A100" s="267"/>
      <c r="B100" s="267"/>
      <c r="C100" s="267"/>
      <c r="D100" s="267"/>
      <c r="E100" s="267"/>
      <c r="F100" s="77" t="s">
        <v>34</v>
      </c>
      <c r="G100" s="38">
        <v>100</v>
      </c>
      <c r="I100" s="2"/>
      <c r="J100" s="2"/>
      <c r="K100" s="2"/>
      <c r="L100" s="2"/>
      <c r="M100" s="2"/>
    </row>
    <row r="101" spans="1:13" ht="409.6">
      <c r="A101" s="267"/>
      <c r="B101" s="267"/>
      <c r="C101" s="267"/>
      <c r="D101" s="267"/>
      <c r="E101" s="267"/>
      <c r="F101" s="77" t="s">
        <v>27</v>
      </c>
      <c r="G101" s="38">
        <v>100</v>
      </c>
    </row>
    <row r="102" spans="1:13" ht="409.6">
      <c r="A102" s="267"/>
      <c r="B102" s="267"/>
      <c r="C102" s="267"/>
      <c r="D102" s="267"/>
      <c r="E102" s="267"/>
      <c r="F102" s="77" t="s">
        <v>35</v>
      </c>
      <c r="G102" s="80">
        <v>100</v>
      </c>
    </row>
    <row r="103" spans="1:13" ht="409.6">
      <c r="A103" s="267"/>
      <c r="B103" s="267"/>
      <c r="C103" s="267"/>
      <c r="D103" s="267"/>
      <c r="E103" s="267"/>
      <c r="F103" s="77" t="s">
        <v>28</v>
      </c>
      <c r="G103" s="38">
        <v>100</v>
      </c>
    </row>
    <row r="104" spans="1:13" ht="82.5">
      <c r="A104" s="40" t="s">
        <v>1073</v>
      </c>
      <c r="B104" s="200" t="s">
        <v>1074</v>
      </c>
      <c r="C104" s="200" t="s">
        <v>1075</v>
      </c>
      <c r="D104" s="200" t="s">
        <v>64</v>
      </c>
      <c r="E104" s="200" t="s">
        <v>240</v>
      </c>
      <c r="F104" s="77" t="s">
        <v>37</v>
      </c>
      <c r="G104" s="45">
        <f>(G103*100)/G100</f>
        <v>100</v>
      </c>
    </row>
    <row r="105" spans="1:13" ht="409.6">
      <c r="A105" s="267" t="s">
        <v>22</v>
      </c>
      <c r="B105" s="267" t="s">
        <v>23</v>
      </c>
      <c r="C105" s="267" t="s">
        <v>30</v>
      </c>
      <c r="D105" s="267" t="s">
        <v>24</v>
      </c>
      <c r="E105" s="267" t="s">
        <v>25</v>
      </c>
      <c r="F105" s="77" t="s">
        <v>26</v>
      </c>
      <c r="G105" s="38">
        <v>100</v>
      </c>
    </row>
    <row r="106" spans="1:13" ht="409.6">
      <c r="A106" s="267"/>
      <c r="B106" s="267"/>
      <c r="C106" s="267"/>
      <c r="D106" s="267"/>
      <c r="E106" s="267"/>
      <c r="F106" s="77" t="s">
        <v>34</v>
      </c>
      <c r="G106" s="38">
        <v>100</v>
      </c>
    </row>
    <row r="107" spans="1:13" ht="409.6">
      <c r="A107" s="267"/>
      <c r="B107" s="267"/>
      <c r="C107" s="267"/>
      <c r="D107" s="267"/>
      <c r="E107" s="267"/>
      <c r="F107" s="77" t="s">
        <v>27</v>
      </c>
      <c r="G107" s="38">
        <v>100</v>
      </c>
    </row>
    <row r="108" spans="1:13" ht="409.6">
      <c r="A108" s="267"/>
      <c r="B108" s="267"/>
      <c r="C108" s="267"/>
      <c r="D108" s="267"/>
      <c r="E108" s="267"/>
      <c r="F108" s="77" t="s">
        <v>35</v>
      </c>
      <c r="G108" s="80">
        <v>100</v>
      </c>
    </row>
    <row r="109" spans="1:13" ht="409.6">
      <c r="A109" s="267"/>
      <c r="B109" s="267"/>
      <c r="C109" s="267"/>
      <c r="D109" s="267"/>
      <c r="E109" s="267"/>
      <c r="F109" s="77" t="s">
        <v>28</v>
      </c>
      <c r="G109" s="38">
        <v>100</v>
      </c>
      <c r="H109" s="79"/>
    </row>
    <row r="110" spans="1:13" ht="82.5">
      <c r="A110" s="40" t="s">
        <v>1076</v>
      </c>
      <c r="B110" s="40" t="s">
        <v>1077</v>
      </c>
      <c r="C110" s="40" t="s">
        <v>1078</v>
      </c>
      <c r="D110" s="40" t="s">
        <v>64</v>
      </c>
      <c r="E110" s="200" t="s">
        <v>240</v>
      </c>
      <c r="F110" s="77" t="s">
        <v>37</v>
      </c>
      <c r="G110" s="45">
        <f>(G109*100)/G106</f>
        <v>100</v>
      </c>
    </row>
    <row r="111" spans="1:13" ht="409.6">
      <c r="A111" s="266" t="s">
        <v>22</v>
      </c>
      <c r="B111" s="266" t="s">
        <v>23</v>
      </c>
      <c r="C111" s="266" t="s">
        <v>30</v>
      </c>
      <c r="D111" s="266" t="s">
        <v>24</v>
      </c>
      <c r="E111" s="267" t="s">
        <v>25</v>
      </c>
      <c r="F111" s="77" t="s">
        <v>26</v>
      </c>
      <c r="G111" s="38">
        <v>100</v>
      </c>
    </row>
    <row r="112" spans="1:13" ht="409.6">
      <c r="A112" s="266"/>
      <c r="B112" s="266"/>
      <c r="C112" s="266"/>
      <c r="D112" s="266"/>
      <c r="E112" s="267"/>
      <c r="F112" s="77" t="s">
        <v>34</v>
      </c>
      <c r="G112" s="38">
        <v>100</v>
      </c>
    </row>
    <row r="113" spans="1:13" ht="409.6">
      <c r="A113" s="266"/>
      <c r="B113" s="266"/>
      <c r="C113" s="266"/>
      <c r="D113" s="266"/>
      <c r="E113" s="267"/>
      <c r="F113" s="77" t="s">
        <v>27</v>
      </c>
      <c r="G113" s="38">
        <v>0</v>
      </c>
    </row>
    <row r="114" spans="1:13" ht="409.6">
      <c r="A114" s="266"/>
      <c r="B114" s="266"/>
      <c r="C114" s="266"/>
      <c r="D114" s="266"/>
      <c r="E114" s="267"/>
      <c r="F114" s="77" t="s">
        <v>35</v>
      </c>
      <c r="G114" s="80">
        <v>0</v>
      </c>
    </row>
    <row r="115" spans="1:13" ht="409.6">
      <c r="A115" s="266"/>
      <c r="B115" s="266"/>
      <c r="C115" s="266"/>
      <c r="D115" s="266"/>
      <c r="E115" s="267"/>
      <c r="F115" s="77" t="s">
        <v>28</v>
      </c>
      <c r="G115" s="38">
        <v>0</v>
      </c>
    </row>
    <row r="116" spans="1:13" ht="148.5">
      <c r="A116" s="40" t="s">
        <v>1079</v>
      </c>
      <c r="B116" s="40" t="s">
        <v>1080</v>
      </c>
      <c r="C116" s="81" t="s">
        <v>1081</v>
      </c>
      <c r="D116" s="40" t="s">
        <v>64</v>
      </c>
      <c r="E116" s="200" t="s">
        <v>240</v>
      </c>
      <c r="F116" s="77" t="s">
        <v>37</v>
      </c>
      <c r="G116" s="45">
        <f>(G115*100)/G112</f>
        <v>0</v>
      </c>
    </row>
    <row r="117" spans="1:13" s="1" customFormat="1" ht="409.6">
      <c r="A117" s="260" t="s">
        <v>29</v>
      </c>
      <c r="B117" s="260"/>
      <c r="C117" s="260"/>
      <c r="D117" s="260"/>
      <c r="E117" s="260"/>
      <c r="F117" s="260"/>
      <c r="G117" s="260"/>
      <c r="I117" s="2"/>
      <c r="J117" s="2"/>
      <c r="K117" s="2"/>
      <c r="L117" s="2"/>
      <c r="M117" s="2"/>
    </row>
    <row r="118" spans="1:13" s="1" customFormat="1" ht="16.5" customHeight="1">
      <c r="A118" s="263" t="s">
        <v>117</v>
      </c>
      <c r="B118" s="264"/>
      <c r="C118" s="264"/>
      <c r="D118" s="264"/>
      <c r="E118" s="264"/>
      <c r="F118" s="264"/>
      <c r="G118" s="265"/>
      <c r="I118" s="2"/>
      <c r="J118" s="2"/>
      <c r="K118" s="2"/>
      <c r="L118" s="2"/>
      <c r="M118" s="2"/>
    </row>
    <row r="119" spans="1:13" s="1" customFormat="1" ht="53.25" customHeight="1">
      <c r="A119" s="83" t="s">
        <v>51</v>
      </c>
      <c r="B119" s="262" t="s">
        <v>1729</v>
      </c>
      <c r="C119" s="262"/>
      <c r="D119" s="262"/>
      <c r="E119" s="262"/>
      <c r="F119" s="262"/>
      <c r="G119" s="262"/>
      <c r="I119" s="2"/>
      <c r="J119" s="2"/>
      <c r="K119" s="2"/>
      <c r="L119" s="2"/>
      <c r="M119" s="2"/>
    </row>
    <row r="120" spans="1:13" s="1" customFormat="1" ht="409.6">
      <c r="A120" s="263" t="s">
        <v>1043</v>
      </c>
      <c r="B120" s="264"/>
      <c r="C120" s="264"/>
      <c r="D120" s="264"/>
      <c r="E120" s="264"/>
      <c r="F120" s="264"/>
      <c r="G120" s="265"/>
      <c r="I120" s="2"/>
      <c r="J120" s="2"/>
      <c r="K120" s="2"/>
      <c r="L120" s="2"/>
      <c r="M120" s="2"/>
    </row>
    <row r="121" spans="1:13" s="1" customFormat="1" ht="170.25" customHeight="1">
      <c r="A121" s="83" t="s">
        <v>51</v>
      </c>
      <c r="B121" s="262" t="s">
        <v>1082</v>
      </c>
      <c r="C121" s="262"/>
      <c r="D121" s="262"/>
      <c r="E121" s="262"/>
      <c r="F121" s="262"/>
      <c r="G121" s="262"/>
      <c r="I121" s="2"/>
      <c r="J121" s="2"/>
      <c r="K121" s="2"/>
      <c r="L121" s="2"/>
      <c r="M121" s="2"/>
    </row>
    <row r="122" spans="1:13" s="1" customFormat="1" ht="409.6">
      <c r="A122" s="263" t="s">
        <v>1046</v>
      </c>
      <c r="B122" s="264"/>
      <c r="C122" s="264"/>
      <c r="D122" s="264"/>
      <c r="E122" s="264"/>
      <c r="F122" s="264"/>
      <c r="G122" s="265"/>
      <c r="I122" s="2"/>
      <c r="J122" s="2"/>
      <c r="K122" s="2"/>
      <c r="L122" s="2"/>
      <c r="M122" s="2"/>
    </row>
    <row r="123" spans="1:13" s="1" customFormat="1" ht="409.6">
      <c r="A123" s="83" t="s">
        <v>51</v>
      </c>
      <c r="B123" s="262"/>
      <c r="C123" s="262"/>
      <c r="D123" s="262"/>
      <c r="E123" s="262"/>
      <c r="F123" s="262"/>
      <c r="G123" s="262"/>
      <c r="I123" s="2"/>
      <c r="J123" s="2"/>
      <c r="K123" s="2"/>
      <c r="L123" s="2"/>
      <c r="M123" s="2"/>
    </row>
    <row r="124" spans="1:13" s="1" customFormat="1" ht="409.6">
      <c r="A124" s="263" t="s">
        <v>1049</v>
      </c>
      <c r="B124" s="264"/>
      <c r="C124" s="264"/>
      <c r="D124" s="264"/>
      <c r="E124" s="264"/>
      <c r="F124" s="264"/>
      <c r="G124" s="265"/>
      <c r="I124" s="2"/>
      <c r="J124" s="2"/>
      <c r="K124" s="2"/>
      <c r="L124" s="2"/>
      <c r="M124" s="2"/>
    </row>
    <row r="125" spans="1:13" s="1" customFormat="1" ht="104.25" customHeight="1">
      <c r="A125" s="83" t="s">
        <v>51</v>
      </c>
      <c r="B125" s="262" t="s">
        <v>1083</v>
      </c>
      <c r="C125" s="262"/>
      <c r="D125" s="262"/>
      <c r="E125" s="262"/>
      <c r="F125" s="262"/>
      <c r="G125" s="262"/>
      <c r="I125" s="2"/>
      <c r="J125" s="2"/>
      <c r="K125" s="2"/>
      <c r="L125" s="2"/>
      <c r="M125" s="2"/>
    </row>
    <row r="126" spans="1:13" s="1" customFormat="1" ht="409.6">
      <c r="A126" s="263" t="s">
        <v>1052</v>
      </c>
      <c r="B126" s="264"/>
      <c r="C126" s="264"/>
      <c r="D126" s="264"/>
      <c r="E126" s="264"/>
      <c r="F126" s="264"/>
      <c r="G126" s="265"/>
      <c r="I126" s="2"/>
      <c r="J126" s="2"/>
      <c r="K126" s="2"/>
      <c r="L126" s="2"/>
      <c r="M126" s="2"/>
    </row>
    <row r="127" spans="1:13" s="1" customFormat="1" ht="409.6">
      <c r="A127" s="83" t="s">
        <v>51</v>
      </c>
      <c r="B127" s="262" t="s">
        <v>1084</v>
      </c>
      <c r="C127" s="262"/>
      <c r="D127" s="262"/>
      <c r="E127" s="262"/>
      <c r="F127" s="262"/>
      <c r="G127" s="262"/>
      <c r="I127" s="2"/>
      <c r="J127" s="2"/>
      <c r="K127" s="2"/>
      <c r="L127" s="2"/>
      <c r="M127" s="2"/>
    </row>
    <row r="128" spans="1:13" s="1" customFormat="1" ht="409.6">
      <c r="A128" s="263" t="s">
        <v>1055</v>
      </c>
      <c r="B128" s="264"/>
      <c r="C128" s="264"/>
      <c r="D128" s="264"/>
      <c r="E128" s="264"/>
      <c r="F128" s="264"/>
      <c r="G128" s="265"/>
      <c r="I128" s="2"/>
      <c r="J128" s="2"/>
      <c r="K128" s="2"/>
      <c r="L128" s="2"/>
      <c r="M128" s="2"/>
    </row>
    <row r="129" spans="1:13" s="1" customFormat="1" ht="409.6">
      <c r="A129" s="83" t="s">
        <v>51</v>
      </c>
      <c r="B129" s="262"/>
      <c r="C129" s="262"/>
      <c r="D129" s="262"/>
      <c r="E129" s="262"/>
      <c r="F129" s="262"/>
      <c r="G129" s="262"/>
      <c r="I129" s="2"/>
      <c r="J129" s="2"/>
      <c r="K129" s="2"/>
      <c r="L129" s="2"/>
      <c r="M129" s="2"/>
    </row>
    <row r="130" spans="1:13" s="1" customFormat="1" ht="409.6">
      <c r="A130" s="263" t="s">
        <v>1058</v>
      </c>
      <c r="B130" s="264"/>
      <c r="C130" s="264"/>
      <c r="D130" s="264"/>
      <c r="E130" s="264"/>
      <c r="F130" s="264"/>
      <c r="G130" s="265"/>
      <c r="I130" s="2"/>
      <c r="J130" s="2"/>
      <c r="K130" s="2"/>
      <c r="L130" s="2"/>
      <c r="M130" s="2"/>
    </row>
    <row r="131" spans="1:13" s="1" customFormat="1" ht="409.6">
      <c r="A131" s="83" t="s">
        <v>51</v>
      </c>
      <c r="B131" s="262"/>
      <c r="C131" s="262"/>
      <c r="D131" s="262"/>
      <c r="E131" s="262"/>
      <c r="F131" s="262"/>
      <c r="G131" s="262"/>
      <c r="I131" s="2"/>
      <c r="J131" s="2"/>
      <c r="K131" s="2"/>
      <c r="L131" s="2"/>
      <c r="M131" s="2"/>
    </row>
    <row r="132" spans="1:13" s="1" customFormat="1" ht="409.6">
      <c r="A132" s="263" t="s">
        <v>1061</v>
      </c>
      <c r="B132" s="264"/>
      <c r="C132" s="264"/>
      <c r="D132" s="264"/>
      <c r="E132" s="264"/>
      <c r="F132" s="264"/>
      <c r="G132" s="265"/>
      <c r="I132" s="2"/>
      <c r="J132" s="2"/>
      <c r="K132" s="2"/>
      <c r="L132" s="2"/>
      <c r="M132" s="2"/>
    </row>
    <row r="133" spans="1:13" s="1" customFormat="1" ht="409.6">
      <c r="A133" s="83" t="s">
        <v>51</v>
      </c>
      <c r="B133" s="262"/>
      <c r="C133" s="262"/>
      <c r="D133" s="262"/>
      <c r="E133" s="262"/>
      <c r="F133" s="262"/>
      <c r="G133" s="262"/>
      <c r="I133" s="2"/>
      <c r="J133" s="2"/>
      <c r="K133" s="2"/>
      <c r="L133" s="2"/>
      <c r="M133" s="2"/>
    </row>
    <row r="134" spans="1:13" s="1" customFormat="1" ht="409.6">
      <c r="A134" s="263" t="s">
        <v>1064</v>
      </c>
      <c r="B134" s="264"/>
      <c r="C134" s="264"/>
      <c r="D134" s="264"/>
      <c r="E134" s="264"/>
      <c r="F134" s="264"/>
      <c r="G134" s="265"/>
      <c r="I134" s="2"/>
      <c r="J134" s="2"/>
      <c r="K134" s="2"/>
      <c r="L134" s="2"/>
      <c r="M134" s="2"/>
    </row>
    <row r="135" spans="1:13" s="1" customFormat="1" ht="37.5" customHeight="1">
      <c r="A135" s="83" t="s">
        <v>51</v>
      </c>
      <c r="B135" s="262" t="s">
        <v>1085</v>
      </c>
      <c r="C135" s="262"/>
      <c r="D135" s="262"/>
      <c r="E135" s="262"/>
      <c r="F135" s="262"/>
      <c r="G135" s="262"/>
      <c r="I135" s="2"/>
      <c r="J135" s="2"/>
      <c r="K135" s="2"/>
      <c r="L135" s="2"/>
      <c r="M135" s="2"/>
    </row>
    <row r="136" spans="1:13" s="1" customFormat="1" ht="409.6">
      <c r="A136" s="263" t="s">
        <v>1067</v>
      </c>
      <c r="B136" s="264"/>
      <c r="C136" s="264"/>
      <c r="D136" s="264"/>
      <c r="E136" s="264"/>
      <c r="F136" s="264"/>
      <c r="G136" s="265"/>
      <c r="I136" s="2"/>
      <c r="J136" s="2"/>
      <c r="K136" s="2"/>
      <c r="L136" s="2"/>
      <c r="M136" s="2"/>
    </row>
    <row r="137" spans="1:13" s="1" customFormat="1" ht="36" customHeight="1">
      <c r="A137" s="83" t="s">
        <v>51</v>
      </c>
      <c r="B137" s="262" t="s">
        <v>1086</v>
      </c>
      <c r="C137" s="262"/>
      <c r="D137" s="262"/>
      <c r="E137" s="262"/>
      <c r="F137" s="262"/>
      <c r="G137" s="262"/>
      <c r="I137" s="2"/>
      <c r="J137" s="2"/>
      <c r="K137" s="2"/>
      <c r="L137" s="2"/>
      <c r="M137" s="2"/>
    </row>
    <row r="138" spans="1:13" s="1" customFormat="1" ht="409.6">
      <c r="A138" s="263" t="s">
        <v>1070</v>
      </c>
      <c r="B138" s="264"/>
      <c r="C138" s="264"/>
      <c r="D138" s="264"/>
      <c r="E138" s="264"/>
      <c r="F138" s="264"/>
      <c r="G138" s="265"/>
      <c r="I138" s="2"/>
      <c r="J138" s="2"/>
      <c r="K138" s="2"/>
      <c r="L138" s="2"/>
      <c r="M138" s="2"/>
    </row>
    <row r="139" spans="1:13" s="1" customFormat="1" ht="57" customHeight="1">
      <c r="A139" s="83" t="s">
        <v>51</v>
      </c>
      <c r="B139" s="262" t="s">
        <v>1087</v>
      </c>
      <c r="C139" s="262"/>
      <c r="D139" s="262"/>
      <c r="E139" s="262"/>
      <c r="F139" s="262"/>
      <c r="G139" s="262"/>
      <c r="I139" s="2"/>
      <c r="J139" s="2"/>
      <c r="K139" s="2"/>
      <c r="L139" s="2"/>
      <c r="M139" s="2"/>
    </row>
    <row r="140" spans="1:13" s="1" customFormat="1" ht="409.6">
      <c r="A140" s="263" t="s">
        <v>1073</v>
      </c>
      <c r="B140" s="264"/>
      <c r="C140" s="264"/>
      <c r="D140" s="264"/>
      <c r="E140" s="264"/>
      <c r="F140" s="264"/>
      <c r="G140" s="265"/>
      <c r="I140" s="2"/>
      <c r="J140" s="2"/>
      <c r="K140" s="2"/>
      <c r="L140" s="2"/>
      <c r="M140" s="2"/>
    </row>
    <row r="141" spans="1:13" s="1" customFormat="1" ht="409.6">
      <c r="A141" s="83" t="s">
        <v>51</v>
      </c>
      <c r="B141" s="262"/>
      <c r="C141" s="262"/>
      <c r="D141" s="262"/>
      <c r="E141" s="262"/>
      <c r="F141" s="262"/>
      <c r="G141" s="262"/>
      <c r="I141" s="2"/>
      <c r="J141" s="2"/>
      <c r="K141" s="2"/>
      <c r="L141" s="2"/>
      <c r="M141" s="2"/>
    </row>
    <row r="142" spans="1:13" s="1" customFormat="1" ht="409.6">
      <c r="A142" s="263" t="s">
        <v>1076</v>
      </c>
      <c r="B142" s="264"/>
      <c r="C142" s="264"/>
      <c r="D142" s="264"/>
      <c r="E142" s="264"/>
      <c r="F142" s="264"/>
      <c r="G142" s="265"/>
      <c r="I142" s="2"/>
      <c r="J142" s="2"/>
      <c r="K142" s="2"/>
      <c r="L142" s="2"/>
      <c r="M142" s="2"/>
    </row>
    <row r="143" spans="1:13" s="1" customFormat="1" ht="409.6">
      <c r="A143" s="83" t="s">
        <v>51</v>
      </c>
      <c r="B143" s="262"/>
      <c r="C143" s="262"/>
      <c r="D143" s="262"/>
      <c r="E143" s="262"/>
      <c r="F143" s="262"/>
      <c r="G143" s="262"/>
      <c r="I143" s="2"/>
      <c r="J143" s="2"/>
      <c r="K143" s="2"/>
      <c r="L143" s="2"/>
      <c r="M143" s="2"/>
    </row>
    <row r="144" spans="1:13" s="1" customFormat="1" ht="409.6">
      <c r="A144" s="263" t="s">
        <v>1079</v>
      </c>
      <c r="B144" s="264"/>
      <c r="C144" s="264"/>
      <c r="D144" s="264"/>
      <c r="E144" s="264"/>
      <c r="F144" s="264"/>
      <c r="G144" s="265"/>
      <c r="I144" s="2"/>
      <c r="J144" s="2"/>
      <c r="K144" s="2"/>
      <c r="L144" s="2"/>
      <c r="M144" s="2"/>
    </row>
    <row r="145" spans="1:13" s="1" customFormat="1" ht="42.75" customHeight="1">
      <c r="A145" s="83" t="s">
        <v>51</v>
      </c>
      <c r="B145" s="262" t="s">
        <v>1088</v>
      </c>
      <c r="C145" s="262"/>
      <c r="D145" s="262"/>
      <c r="E145" s="262"/>
      <c r="F145" s="262"/>
      <c r="G145" s="262"/>
      <c r="I145" s="2"/>
      <c r="J145" s="2"/>
      <c r="K145" s="2"/>
      <c r="L145" s="2"/>
      <c r="M145" s="2"/>
    </row>
    <row r="146" spans="1:13" s="1" customFormat="1" ht="409.6">
      <c r="A146" s="259"/>
      <c r="B146" s="259"/>
      <c r="C146" s="259"/>
      <c r="D146" s="259"/>
      <c r="E146" s="259"/>
      <c r="F146" s="259"/>
      <c r="G146" s="259"/>
      <c r="I146" s="2"/>
      <c r="J146" s="2"/>
      <c r="K146" s="2"/>
      <c r="L146" s="2"/>
      <c r="M146" s="2"/>
    </row>
    <row r="147" spans="1:13" s="1" customFormat="1" ht="409.6">
      <c r="A147" s="260" t="s">
        <v>36</v>
      </c>
      <c r="B147" s="260"/>
      <c r="C147" s="260"/>
      <c r="D147" s="260"/>
      <c r="E147" s="260"/>
      <c r="F147" s="260"/>
      <c r="G147" s="260"/>
      <c r="I147" s="2"/>
      <c r="J147" s="2"/>
      <c r="K147" s="2"/>
      <c r="L147" s="2"/>
      <c r="M147" s="2"/>
    </row>
    <row r="148" spans="1:13" ht="409.6">
      <c r="A148" s="258" t="s">
        <v>1089</v>
      </c>
      <c r="B148" s="258"/>
      <c r="C148" s="258"/>
      <c r="D148" s="258"/>
      <c r="E148" s="258"/>
      <c r="F148" s="258"/>
      <c r="G148" s="258"/>
    </row>
    <row r="149" spans="1:13" ht="409.6">
      <c r="A149" s="259"/>
      <c r="B149" s="259"/>
      <c r="C149" s="259"/>
      <c r="D149" s="259"/>
      <c r="E149" s="259"/>
      <c r="F149" s="259"/>
      <c r="G149" s="259"/>
    </row>
    <row r="150" spans="1:13" ht="409.6">
      <c r="A150" s="260" t="s">
        <v>155</v>
      </c>
      <c r="B150" s="260"/>
      <c r="C150" s="260"/>
      <c r="D150" s="260"/>
      <c r="E150" s="260"/>
      <c r="F150" s="260"/>
      <c r="G150" s="260"/>
    </row>
    <row r="151" spans="1:13" ht="409.6">
      <c r="A151" s="261" t="s">
        <v>1090</v>
      </c>
      <c r="B151" s="261"/>
      <c r="C151" s="261"/>
      <c r="D151" s="261"/>
      <c r="E151" s="261"/>
      <c r="F151" s="261"/>
      <c r="G151" s="261"/>
    </row>
    <row r="152" spans="1:13" s="1" customFormat="1" ht="56.25" customHeight="1">
      <c r="A152" s="83" t="s">
        <v>51</v>
      </c>
      <c r="B152" s="262" t="s">
        <v>1091</v>
      </c>
      <c r="C152" s="262"/>
      <c r="D152" s="262"/>
      <c r="E152" s="262"/>
      <c r="F152" s="262"/>
      <c r="G152" s="262"/>
      <c r="I152" s="2"/>
      <c r="J152" s="2"/>
      <c r="K152" s="2"/>
      <c r="L152" s="2"/>
      <c r="M152" s="2"/>
    </row>
    <row r="153" spans="1:13" s="1" customFormat="1" ht="409.6">
      <c r="A153" s="259"/>
      <c r="B153" s="259"/>
      <c r="C153" s="259"/>
      <c r="D153" s="259"/>
      <c r="E153" s="259"/>
      <c r="F153" s="259"/>
      <c r="G153" s="259"/>
      <c r="I153" s="2"/>
      <c r="J153" s="2"/>
      <c r="K153" s="2"/>
      <c r="L153" s="2"/>
      <c r="M153" s="2"/>
    </row>
  </sheetData>
  <mergeCells count="155">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49:A53"/>
    <mergeCell ref="B49:B53"/>
    <mergeCell ref="C49:C53"/>
    <mergeCell ref="D49:D53"/>
    <mergeCell ref="E49:E53"/>
    <mergeCell ref="A55:A59"/>
    <mergeCell ref="B55:B59"/>
    <mergeCell ref="C55:C59"/>
    <mergeCell ref="D55:D59"/>
    <mergeCell ref="E55:E59"/>
    <mergeCell ref="A68:E68"/>
    <mergeCell ref="F68:G68"/>
    <mergeCell ref="A69:A73"/>
    <mergeCell ref="B69:B73"/>
    <mergeCell ref="C69:C73"/>
    <mergeCell ref="D69:D73"/>
    <mergeCell ref="E69:E73"/>
    <mergeCell ref="A61:A65"/>
    <mergeCell ref="B61:B65"/>
    <mergeCell ref="C61:C65"/>
    <mergeCell ref="D61:D65"/>
    <mergeCell ref="E61:E65"/>
    <mergeCell ref="A67:G67"/>
    <mergeCell ref="A75:A79"/>
    <mergeCell ref="B75:B79"/>
    <mergeCell ref="C75:C79"/>
    <mergeCell ref="D75:D79"/>
    <mergeCell ref="E75:E79"/>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111:A115"/>
    <mergeCell ref="B111:B115"/>
    <mergeCell ref="C111:C115"/>
    <mergeCell ref="D111:D115"/>
    <mergeCell ref="E111:E115"/>
    <mergeCell ref="A117:G117"/>
    <mergeCell ref="A99:A103"/>
    <mergeCell ref="B99:B103"/>
    <mergeCell ref="C99:C103"/>
    <mergeCell ref="D99:D103"/>
    <mergeCell ref="E99:E103"/>
    <mergeCell ref="A105:A109"/>
    <mergeCell ref="B105:B109"/>
    <mergeCell ref="C105:C109"/>
    <mergeCell ref="D105:D109"/>
    <mergeCell ref="E105:E109"/>
    <mergeCell ref="A124:G124"/>
    <mergeCell ref="B125:G125"/>
    <mergeCell ref="A126:G126"/>
    <mergeCell ref="B127:G127"/>
    <mergeCell ref="A128:G128"/>
    <mergeCell ref="B129:G129"/>
    <mergeCell ref="A118:G118"/>
    <mergeCell ref="B119:G119"/>
    <mergeCell ref="A120:G120"/>
    <mergeCell ref="B121:G121"/>
    <mergeCell ref="A122:G122"/>
    <mergeCell ref="B123:G123"/>
    <mergeCell ref="A136:G136"/>
    <mergeCell ref="B137:G137"/>
    <mergeCell ref="A138:G138"/>
    <mergeCell ref="B139:G139"/>
    <mergeCell ref="A140:G140"/>
    <mergeCell ref="B141:G141"/>
    <mergeCell ref="A130:G130"/>
    <mergeCell ref="B131:G131"/>
    <mergeCell ref="A132:G132"/>
    <mergeCell ref="B133:G133"/>
    <mergeCell ref="A134:G134"/>
    <mergeCell ref="B135:G135"/>
    <mergeCell ref="A148:G148"/>
    <mergeCell ref="A149:G149"/>
    <mergeCell ref="A150:G150"/>
    <mergeCell ref="A151:G151"/>
    <mergeCell ref="B152:G152"/>
    <mergeCell ref="A153:G153"/>
    <mergeCell ref="A142:G142"/>
    <mergeCell ref="B143:G143"/>
    <mergeCell ref="A144:G144"/>
    <mergeCell ref="B145:G145"/>
    <mergeCell ref="A146:G146"/>
    <mergeCell ref="A147:G147"/>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2:H30"/>
  <sheetViews>
    <sheetView showGridLines="0" zoomScale="70" zoomScaleNormal="70" workbookViewId="0">
      <selection activeCell="H20" sqref="H20"/>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1595</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ht="16.5" customHeight="1">
      <c r="A14" s="257"/>
      <c r="B14" s="257"/>
      <c r="C14" s="257"/>
      <c r="D14" s="257"/>
      <c r="E14" s="257"/>
      <c r="F14" s="257"/>
    </row>
    <row r="15" spans="1:8" s="4" customFormat="1" ht="32.25" customHeight="1">
      <c r="B15" s="242" t="s">
        <v>214</v>
      </c>
      <c r="C15" s="242"/>
      <c r="D15" s="242"/>
      <c r="E15" s="242"/>
      <c r="H15" s="3"/>
    </row>
    <row r="16" spans="1:8" s="4" customFormat="1" ht="3.75" customHeight="1">
      <c r="A16" s="186"/>
      <c r="B16" s="186"/>
      <c r="C16" s="186"/>
      <c r="D16" s="186"/>
      <c r="E16" s="186"/>
      <c r="H16" s="3"/>
    </row>
    <row r="17" spans="1:8" s="4" customFormat="1" ht="18.75">
      <c r="A17"/>
      <c r="B17" s="187" t="s">
        <v>12</v>
      </c>
      <c r="C17" s="187" t="s">
        <v>13</v>
      </c>
      <c r="D17" s="187" t="s">
        <v>14</v>
      </c>
      <c r="E17" s="187" t="s">
        <v>1030</v>
      </c>
      <c r="H17" s="3"/>
    </row>
    <row r="18" spans="1:8" s="4" customFormat="1" ht="18.75">
      <c r="A18"/>
      <c r="B18" s="187" t="s">
        <v>16</v>
      </c>
      <c r="C18" s="187" t="s">
        <v>16</v>
      </c>
      <c r="D18" s="187" t="s">
        <v>16</v>
      </c>
      <c r="E18" s="187" t="s">
        <v>215</v>
      </c>
      <c r="H18" s="3"/>
    </row>
    <row r="19" spans="1:8" s="4" customFormat="1" ht="8.25" customHeight="1">
      <c r="A19"/>
      <c r="B19" s="187"/>
      <c r="C19" s="187"/>
      <c r="D19" s="187"/>
      <c r="E19" s="187"/>
      <c r="H19" s="3"/>
    </row>
    <row r="20" spans="1:8" s="4" customFormat="1" ht="18.75">
      <c r="A20" s="59" t="s">
        <v>104</v>
      </c>
      <c r="B20" s="140">
        <v>95.548250999999993</v>
      </c>
      <c r="C20" s="140">
        <v>95.548250999999993</v>
      </c>
      <c r="D20" s="140">
        <v>93.027199999999993</v>
      </c>
      <c r="E20" s="146">
        <f>(D20)/B20</f>
        <v>0.97361489118204791</v>
      </c>
      <c r="H20" s="3"/>
    </row>
    <row r="21" spans="1:8" s="4" customFormat="1" ht="18.75">
      <c r="A21" s="59" t="s">
        <v>18</v>
      </c>
      <c r="B21" s="140">
        <v>93.027199999999993</v>
      </c>
      <c r="C21" s="140">
        <v>93.027199999999993</v>
      </c>
      <c r="D21" s="140">
        <v>93.027199999999993</v>
      </c>
      <c r="E21" s="146">
        <f>(D21)/B21</f>
        <v>1</v>
      </c>
      <c r="H21" s="3"/>
    </row>
    <row r="22" spans="1:8">
      <c r="B22" s="64"/>
      <c r="C22" s="64"/>
      <c r="D22" s="64"/>
      <c r="E22" s="64"/>
    </row>
    <row r="24" spans="1:8" ht="36" customHeight="1">
      <c r="A24" s="253" t="s">
        <v>216</v>
      </c>
      <c r="B24" s="253"/>
      <c r="C24" s="253"/>
      <c r="D24" s="253"/>
      <c r="E24" s="253"/>
      <c r="F24" s="253"/>
    </row>
    <row r="25" spans="1:8" ht="80.25" customHeight="1">
      <c r="A25" s="252" t="s">
        <v>1596</v>
      </c>
      <c r="B25" s="252"/>
      <c r="C25" s="252"/>
      <c r="D25" s="252"/>
      <c r="E25" s="252"/>
      <c r="F25" s="252"/>
    </row>
    <row r="26" spans="1:8" ht="24" customHeight="1">
      <c r="A26" s="252" t="s">
        <v>1597</v>
      </c>
      <c r="B26" s="252"/>
      <c r="C26" s="252"/>
      <c r="D26" s="252"/>
      <c r="E26" s="252"/>
      <c r="F26" s="252"/>
    </row>
    <row r="27" spans="1:8" ht="17.25" customHeight="1">
      <c r="A27" s="252"/>
      <c r="B27" s="252"/>
      <c r="C27" s="252"/>
      <c r="D27" s="252"/>
      <c r="E27" s="252"/>
      <c r="F27" s="252"/>
    </row>
    <row r="28" spans="1:8" ht="21.75" customHeight="1">
      <c r="A28" s="252"/>
      <c r="B28" s="252"/>
      <c r="C28" s="252"/>
      <c r="D28" s="252"/>
      <c r="E28" s="252"/>
      <c r="F28" s="252"/>
    </row>
    <row r="29" spans="1:8" ht="24.75" customHeight="1">
      <c r="A29" s="188"/>
      <c r="B29" s="188"/>
      <c r="C29" s="188"/>
      <c r="D29" s="188"/>
      <c r="E29" s="188"/>
      <c r="F29" s="188"/>
    </row>
    <row r="30" spans="1:8" ht="22.5" customHeight="1">
      <c r="A30" s="392"/>
      <c r="B30" s="392"/>
      <c r="C30" s="392"/>
      <c r="D30" s="392"/>
      <c r="E30" s="392"/>
      <c r="F30" s="392"/>
      <c r="G30" s="392"/>
    </row>
  </sheetData>
  <mergeCells count="11">
    <mergeCell ref="A24:F24"/>
    <mergeCell ref="A2:B3"/>
    <mergeCell ref="C2:F3"/>
    <mergeCell ref="A8:F11"/>
    <mergeCell ref="A14:F14"/>
    <mergeCell ref="B15:E15"/>
    <mergeCell ref="A25:F25"/>
    <mergeCell ref="A26:F26"/>
    <mergeCell ref="A27:F27"/>
    <mergeCell ref="A28:F28"/>
    <mergeCell ref="A30:G30"/>
  </mergeCells>
  <pageMargins left="0.74803149606299213" right="0.74803149606299213" top="0.98425196850393704" bottom="0.98425196850393704" header="0.51181102362204722" footer="0.51181102362204722"/>
  <pageSetup scale="5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H84"/>
  <sheetViews>
    <sheetView showGridLines="0" zoomScale="70" zoomScaleNormal="70" workbookViewId="0">
      <selection activeCell="I56" sqref="I56"/>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1726</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1598</v>
      </c>
      <c r="E4" s="306"/>
      <c r="F4" s="306"/>
      <c r="G4" s="306"/>
    </row>
    <row r="5" spans="1:8">
      <c r="A5" s="314" t="s">
        <v>3</v>
      </c>
      <c r="B5" s="314"/>
      <c r="C5" s="314"/>
      <c r="D5" s="306" t="s">
        <v>48</v>
      </c>
      <c r="E5" s="306"/>
      <c r="F5" s="306"/>
      <c r="G5" s="306"/>
    </row>
    <row r="6" spans="1:8">
      <c r="A6" s="314" t="s">
        <v>4</v>
      </c>
      <c r="B6" s="314"/>
      <c r="C6" s="314"/>
      <c r="D6" s="306" t="s">
        <v>1599</v>
      </c>
      <c r="E6" s="306"/>
      <c r="F6" s="306"/>
      <c r="G6" s="306"/>
    </row>
    <row r="7" spans="1:8">
      <c r="A7" s="315" t="s">
        <v>43</v>
      </c>
      <c r="B7" s="316"/>
      <c r="C7" s="317"/>
      <c r="D7" s="318" t="s">
        <v>1600</v>
      </c>
      <c r="E7" s="318"/>
      <c r="F7" s="318"/>
      <c r="G7" s="318"/>
    </row>
    <row r="8" spans="1:8">
      <c r="A8" s="321" t="s">
        <v>5</v>
      </c>
      <c r="B8" s="322"/>
      <c r="C8" s="322"/>
      <c r="D8" s="322"/>
      <c r="E8" s="322"/>
      <c r="F8" s="322"/>
      <c r="G8" s="323"/>
    </row>
    <row r="9" spans="1:8">
      <c r="A9" s="313" t="s">
        <v>45</v>
      </c>
      <c r="B9" s="313"/>
      <c r="C9" s="313"/>
      <c r="D9" s="313"/>
      <c r="E9" s="313"/>
      <c r="F9" s="313"/>
      <c r="G9" s="313"/>
    </row>
    <row r="10" spans="1:8">
      <c r="A10" s="393" t="s">
        <v>46</v>
      </c>
      <c r="B10" s="393"/>
      <c r="C10" s="393"/>
      <c r="D10" s="393"/>
      <c r="E10" s="393"/>
      <c r="F10" s="393"/>
      <c r="G10" s="393"/>
    </row>
    <row r="11" spans="1:8">
      <c r="A11" s="318" t="s">
        <v>55</v>
      </c>
      <c r="B11" s="318"/>
      <c r="C11" s="318"/>
      <c r="D11" s="318"/>
      <c r="E11" s="318"/>
      <c r="F11" s="318"/>
      <c r="G11" s="318"/>
    </row>
    <row r="12" spans="1:8">
      <c r="A12" s="318" t="s">
        <v>47</v>
      </c>
      <c r="B12" s="318"/>
      <c r="C12" s="318"/>
      <c r="D12" s="318"/>
      <c r="E12" s="318"/>
      <c r="F12" s="318"/>
      <c r="G12" s="318"/>
    </row>
    <row r="13" spans="1:8">
      <c r="A13" s="318" t="s">
        <v>50</v>
      </c>
      <c r="B13" s="318"/>
      <c r="C13" s="318"/>
      <c r="D13" s="318"/>
      <c r="E13" s="318"/>
      <c r="F13" s="318"/>
      <c r="G13" s="318"/>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19" t="s">
        <v>15</v>
      </c>
    </row>
    <row r="21" spans="1:7">
      <c r="A21" s="307"/>
      <c r="B21" s="308"/>
      <c r="C21" s="311" t="s">
        <v>16</v>
      </c>
      <c r="D21" s="312"/>
      <c r="E21" s="193" t="s">
        <v>16</v>
      </c>
      <c r="F21" s="193" t="s">
        <v>16</v>
      </c>
      <c r="G21" s="20" t="s">
        <v>17</v>
      </c>
    </row>
    <row r="22" spans="1:7">
      <c r="A22" s="267" t="s">
        <v>104</v>
      </c>
      <c r="B22" s="267"/>
      <c r="C22" s="394">
        <f>'M001'!B20</f>
        <v>95.548250999999993</v>
      </c>
      <c r="D22" s="395"/>
      <c r="E22" s="194">
        <f>'M001'!C20</f>
        <v>95.548250999999993</v>
      </c>
      <c r="F22" s="194">
        <f>'M001'!D20</f>
        <v>93.027199999999993</v>
      </c>
      <c r="G22" s="145">
        <f>F22/C22*100</f>
        <v>97.361489118204787</v>
      </c>
    </row>
    <row r="23" spans="1:7">
      <c r="A23" s="267" t="s">
        <v>18</v>
      </c>
      <c r="B23" s="267"/>
      <c r="C23" s="394">
        <f>'M001'!B21</f>
        <v>93.027199999999993</v>
      </c>
      <c r="D23" s="395"/>
      <c r="E23" s="194">
        <f>'M001'!C21</f>
        <v>93.027199999999993</v>
      </c>
      <c r="F23" s="194">
        <f>'M001'!D21</f>
        <v>93.027199999999993</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91" t="s">
        <v>26</v>
      </c>
      <c r="G27" s="189">
        <v>1</v>
      </c>
    </row>
    <row r="28" spans="1:7">
      <c r="A28" s="267"/>
      <c r="B28" s="267"/>
      <c r="C28" s="267"/>
      <c r="D28" s="267"/>
      <c r="E28" s="267"/>
      <c r="F28" s="7" t="s">
        <v>34</v>
      </c>
      <c r="G28" s="11">
        <v>1</v>
      </c>
    </row>
    <row r="29" spans="1:7">
      <c r="A29" s="267"/>
      <c r="B29" s="267"/>
      <c r="C29" s="267"/>
      <c r="D29" s="267"/>
      <c r="E29" s="267"/>
      <c r="F29" s="191" t="s">
        <v>27</v>
      </c>
      <c r="G29" s="12">
        <v>1</v>
      </c>
    </row>
    <row r="30" spans="1:7">
      <c r="A30" s="267"/>
      <c r="B30" s="267"/>
      <c r="C30" s="267"/>
      <c r="D30" s="267"/>
      <c r="E30" s="267"/>
      <c r="F30" s="7" t="s">
        <v>35</v>
      </c>
      <c r="G30" s="12">
        <v>1</v>
      </c>
    </row>
    <row r="31" spans="1:7">
      <c r="A31" s="267"/>
      <c r="B31" s="267"/>
      <c r="C31" s="267"/>
      <c r="D31" s="267"/>
      <c r="E31" s="267"/>
      <c r="F31" s="191" t="s">
        <v>28</v>
      </c>
      <c r="G31" s="12">
        <v>1.1299999999999999</v>
      </c>
    </row>
    <row r="32" spans="1:7" s="1" customFormat="1" ht="214.5">
      <c r="A32" s="200" t="s">
        <v>59</v>
      </c>
      <c r="B32" s="200" t="s">
        <v>1601</v>
      </c>
      <c r="C32" s="200" t="s">
        <v>60</v>
      </c>
      <c r="D32" s="200" t="s">
        <v>61</v>
      </c>
      <c r="E32" s="229" t="s">
        <v>62</v>
      </c>
      <c r="F32" s="197" t="s">
        <v>39</v>
      </c>
      <c r="G32" s="70">
        <f>(G31*100)/G28</f>
        <v>112.99999999999999</v>
      </c>
    </row>
    <row r="33" spans="1:7">
      <c r="A33" s="303" t="s">
        <v>40</v>
      </c>
      <c r="B33" s="303"/>
      <c r="C33" s="303"/>
      <c r="D33" s="303"/>
      <c r="E33" s="303"/>
      <c r="F33" s="303"/>
      <c r="G33" s="303"/>
    </row>
    <row r="34" spans="1:7">
      <c r="A34" s="303" t="s">
        <v>20</v>
      </c>
      <c r="B34" s="303"/>
      <c r="C34" s="303"/>
      <c r="D34" s="303"/>
      <c r="E34" s="303"/>
      <c r="F34" s="303" t="s">
        <v>21</v>
      </c>
      <c r="G34" s="303"/>
    </row>
    <row r="35" spans="1:7" ht="409.6">
      <c r="A35" s="267" t="s">
        <v>22</v>
      </c>
      <c r="B35" s="267" t="s">
        <v>23</v>
      </c>
      <c r="C35" s="267" t="s">
        <v>30</v>
      </c>
      <c r="D35" s="267" t="s">
        <v>24</v>
      </c>
      <c r="E35" s="267" t="s">
        <v>25</v>
      </c>
      <c r="F35" s="191" t="s">
        <v>26</v>
      </c>
      <c r="G35" s="11">
        <v>7</v>
      </c>
    </row>
    <row r="36" spans="1:7" ht="409.6">
      <c r="A36" s="267"/>
      <c r="B36" s="267"/>
      <c r="C36" s="267"/>
      <c r="D36" s="267"/>
      <c r="E36" s="267"/>
      <c r="F36" s="7" t="s">
        <v>34</v>
      </c>
      <c r="G36" s="11">
        <v>7</v>
      </c>
    </row>
    <row r="37" spans="1:7" ht="409.6">
      <c r="A37" s="267"/>
      <c r="B37" s="267"/>
      <c r="C37" s="267"/>
      <c r="D37" s="267"/>
      <c r="E37" s="267"/>
      <c r="F37" s="7" t="s">
        <v>27</v>
      </c>
      <c r="G37" s="13">
        <v>7</v>
      </c>
    </row>
    <row r="38" spans="1:7" ht="409.6">
      <c r="A38" s="267"/>
      <c r="B38" s="267"/>
      <c r="C38" s="267"/>
      <c r="D38" s="267"/>
      <c r="E38" s="267"/>
      <c r="F38" s="7" t="s">
        <v>35</v>
      </c>
      <c r="G38" s="13">
        <v>7</v>
      </c>
    </row>
    <row r="39" spans="1:7" ht="409.6">
      <c r="A39" s="267"/>
      <c r="B39" s="267"/>
      <c r="C39" s="267"/>
      <c r="D39" s="267"/>
      <c r="E39" s="267"/>
      <c r="F39" s="7" t="s">
        <v>28</v>
      </c>
      <c r="G39" s="13">
        <v>8.26</v>
      </c>
    </row>
    <row r="40" spans="1:7" ht="82.5">
      <c r="A40" s="40" t="s">
        <v>1602</v>
      </c>
      <c r="B40" s="40" t="s">
        <v>1603</v>
      </c>
      <c r="C40" s="40" t="s">
        <v>1604</v>
      </c>
      <c r="D40" s="230" t="s">
        <v>71</v>
      </c>
      <c r="E40" s="40" t="s">
        <v>72</v>
      </c>
      <c r="F40" s="88" t="s">
        <v>37</v>
      </c>
      <c r="G40" s="45">
        <f>(G39*100)/G36</f>
        <v>118</v>
      </c>
    </row>
    <row r="41" spans="1:7" s="3" customFormat="1" ht="409.6">
      <c r="A41" s="303" t="s">
        <v>41</v>
      </c>
      <c r="B41" s="303"/>
      <c r="C41" s="303"/>
      <c r="D41" s="303"/>
      <c r="E41" s="303"/>
      <c r="F41" s="303"/>
      <c r="G41" s="303"/>
    </row>
    <row r="42" spans="1:7" s="3" customFormat="1" ht="409.6">
      <c r="A42" s="303" t="s">
        <v>20</v>
      </c>
      <c r="B42" s="303"/>
      <c r="C42" s="303"/>
      <c r="D42" s="303"/>
      <c r="E42" s="303"/>
      <c r="F42" s="303" t="s">
        <v>21</v>
      </c>
      <c r="G42" s="303"/>
    </row>
    <row r="43" spans="1:7" s="3" customFormat="1" ht="409.6">
      <c r="A43" s="267" t="s">
        <v>22</v>
      </c>
      <c r="B43" s="267" t="s">
        <v>23</v>
      </c>
      <c r="C43" s="267" t="s">
        <v>30</v>
      </c>
      <c r="D43" s="267" t="s">
        <v>24</v>
      </c>
      <c r="E43" s="267" t="s">
        <v>25</v>
      </c>
      <c r="F43" s="7" t="s">
        <v>26</v>
      </c>
      <c r="G43" s="11">
        <v>6</v>
      </c>
    </row>
    <row r="44" spans="1:7" s="3" customFormat="1" ht="409.6">
      <c r="A44" s="267"/>
      <c r="B44" s="267"/>
      <c r="C44" s="267"/>
      <c r="D44" s="267"/>
      <c r="E44" s="267"/>
      <c r="F44" s="7" t="s">
        <v>34</v>
      </c>
      <c r="G44" s="11">
        <v>8</v>
      </c>
    </row>
    <row r="45" spans="1:7" s="3" customFormat="1" ht="409.6">
      <c r="A45" s="267"/>
      <c r="B45" s="267"/>
      <c r="C45" s="267"/>
      <c r="D45" s="267"/>
      <c r="E45" s="267"/>
      <c r="F45" s="7" t="s">
        <v>27</v>
      </c>
      <c r="G45" s="13">
        <v>8</v>
      </c>
    </row>
    <row r="46" spans="1:7" s="3" customFormat="1" ht="409.6">
      <c r="A46" s="267"/>
      <c r="B46" s="267"/>
      <c r="C46" s="267"/>
      <c r="D46" s="267"/>
      <c r="E46" s="267"/>
      <c r="F46" s="7" t="s">
        <v>35</v>
      </c>
      <c r="G46" s="13">
        <v>8</v>
      </c>
    </row>
    <row r="47" spans="1:7" s="3" customFormat="1" ht="409.6">
      <c r="A47" s="267"/>
      <c r="B47" s="267"/>
      <c r="C47" s="267"/>
      <c r="D47" s="267"/>
      <c r="E47" s="267"/>
      <c r="F47" s="7" t="s">
        <v>28</v>
      </c>
      <c r="G47" s="13">
        <v>8.67</v>
      </c>
    </row>
    <row r="48" spans="1:7" s="3" customFormat="1" ht="49.5">
      <c r="A48" s="200" t="s">
        <v>1605</v>
      </c>
      <c r="B48" s="200" t="s">
        <v>1606</v>
      </c>
      <c r="C48" s="200" t="s">
        <v>1607</v>
      </c>
      <c r="D48" s="200" t="s">
        <v>61</v>
      </c>
      <c r="E48" s="200" t="s">
        <v>63</v>
      </c>
      <c r="F48" s="88" t="s">
        <v>37</v>
      </c>
      <c r="G48" s="70">
        <f>(G47*100)/G44</f>
        <v>108.375</v>
      </c>
    </row>
    <row r="49" spans="1:7" s="3" customFormat="1" ht="409.6">
      <c r="A49" s="303" t="s">
        <v>42</v>
      </c>
      <c r="B49" s="303"/>
      <c r="C49" s="303"/>
      <c r="D49" s="303"/>
      <c r="E49" s="303"/>
      <c r="F49" s="303"/>
      <c r="G49" s="303"/>
    </row>
    <row r="50" spans="1:7" s="3" customFormat="1" ht="409.6">
      <c r="A50" s="303" t="s">
        <v>20</v>
      </c>
      <c r="B50" s="303"/>
      <c r="C50" s="303"/>
      <c r="D50" s="303"/>
      <c r="E50" s="303"/>
      <c r="F50" s="303" t="s">
        <v>21</v>
      </c>
      <c r="G50" s="303"/>
    </row>
    <row r="51" spans="1:7" s="3" customFormat="1" ht="409.6">
      <c r="A51" s="267" t="s">
        <v>22</v>
      </c>
      <c r="B51" s="267" t="s">
        <v>23</v>
      </c>
      <c r="C51" s="267" t="s">
        <v>30</v>
      </c>
      <c r="D51" s="267" t="s">
        <v>24</v>
      </c>
      <c r="E51" s="267" t="s">
        <v>25</v>
      </c>
      <c r="F51" s="7" t="s">
        <v>26</v>
      </c>
      <c r="G51" s="16">
        <v>95</v>
      </c>
    </row>
    <row r="52" spans="1:7" s="3" customFormat="1" ht="409.6">
      <c r="A52" s="267"/>
      <c r="B52" s="267"/>
      <c r="C52" s="267"/>
      <c r="D52" s="267"/>
      <c r="E52" s="267"/>
      <c r="F52" s="7" t="s">
        <v>34</v>
      </c>
      <c r="G52" s="16">
        <v>95</v>
      </c>
    </row>
    <row r="53" spans="1:7" s="3" customFormat="1" ht="409.6">
      <c r="A53" s="267"/>
      <c r="B53" s="267"/>
      <c r="C53" s="267"/>
      <c r="D53" s="267"/>
      <c r="E53" s="267"/>
      <c r="F53" s="7" t="s">
        <v>27</v>
      </c>
      <c r="G53" s="231">
        <v>95</v>
      </c>
    </row>
    <row r="54" spans="1:7" s="3" customFormat="1" ht="409.6">
      <c r="A54" s="267"/>
      <c r="B54" s="267"/>
      <c r="C54" s="267"/>
      <c r="D54" s="267"/>
      <c r="E54" s="267"/>
      <c r="F54" s="7" t="s">
        <v>35</v>
      </c>
      <c r="G54" s="231">
        <v>95</v>
      </c>
    </row>
    <row r="55" spans="1:7" s="3" customFormat="1" ht="409.6">
      <c r="A55" s="267"/>
      <c r="B55" s="267"/>
      <c r="C55" s="267"/>
      <c r="D55" s="267"/>
      <c r="E55" s="267"/>
      <c r="F55" s="7" t="s">
        <v>28</v>
      </c>
      <c r="G55" s="232">
        <v>99.9</v>
      </c>
    </row>
    <row r="56" spans="1:7" s="3" customFormat="1" ht="63.75" customHeight="1">
      <c r="A56" s="200" t="s">
        <v>1608</v>
      </c>
      <c r="B56" s="200" t="s">
        <v>1609</v>
      </c>
      <c r="C56" s="200" t="s">
        <v>1610</v>
      </c>
      <c r="D56" s="200" t="s">
        <v>64</v>
      </c>
      <c r="E56" s="200" t="s">
        <v>65</v>
      </c>
      <c r="F56" s="88" t="s">
        <v>37</v>
      </c>
      <c r="G56" s="70">
        <f>(G55*100)/G52</f>
        <v>105.15789473684211</v>
      </c>
    </row>
    <row r="57" spans="1:7" s="3" customFormat="1" ht="409.6">
      <c r="A57" s="267" t="s">
        <v>22</v>
      </c>
      <c r="B57" s="267" t="s">
        <v>23</v>
      </c>
      <c r="C57" s="267" t="s">
        <v>30</v>
      </c>
      <c r="D57" s="267" t="s">
        <v>24</v>
      </c>
      <c r="E57" s="267" t="s">
        <v>25</v>
      </c>
      <c r="F57" s="7" t="s">
        <v>26</v>
      </c>
      <c r="G57" s="16">
        <v>70</v>
      </c>
    </row>
    <row r="58" spans="1:7" s="3" customFormat="1" ht="409.6">
      <c r="A58" s="267"/>
      <c r="B58" s="267"/>
      <c r="C58" s="267"/>
      <c r="D58" s="267"/>
      <c r="E58" s="267"/>
      <c r="F58" s="7" t="s">
        <v>34</v>
      </c>
      <c r="G58" s="16">
        <v>70</v>
      </c>
    </row>
    <row r="59" spans="1:7" s="3" customFormat="1" ht="409.6">
      <c r="A59" s="267"/>
      <c r="B59" s="267"/>
      <c r="C59" s="267"/>
      <c r="D59" s="267"/>
      <c r="E59" s="267"/>
      <c r="F59" s="7" t="s">
        <v>27</v>
      </c>
      <c r="G59" s="231">
        <v>70</v>
      </c>
    </row>
    <row r="60" spans="1:7" s="3" customFormat="1" ht="409.6">
      <c r="A60" s="267"/>
      <c r="B60" s="267"/>
      <c r="C60" s="267"/>
      <c r="D60" s="267"/>
      <c r="E60" s="267"/>
      <c r="F60" s="7" t="s">
        <v>35</v>
      </c>
      <c r="G60" s="231">
        <v>70</v>
      </c>
    </row>
    <row r="61" spans="1:7" s="3" customFormat="1" ht="409.6">
      <c r="A61" s="267"/>
      <c r="B61" s="267"/>
      <c r="C61" s="267"/>
      <c r="D61" s="267"/>
      <c r="E61" s="267"/>
      <c r="F61" s="7" t="s">
        <v>28</v>
      </c>
      <c r="G61" s="16">
        <v>71</v>
      </c>
    </row>
    <row r="62" spans="1:7" s="3" customFormat="1" ht="66">
      <c r="A62" s="200" t="s">
        <v>1611</v>
      </c>
      <c r="B62" s="200" t="s">
        <v>1609</v>
      </c>
      <c r="C62" s="200" t="s">
        <v>1612</v>
      </c>
      <c r="D62" s="200" t="s">
        <v>64</v>
      </c>
      <c r="E62" s="200" t="s">
        <v>65</v>
      </c>
      <c r="F62" s="88" t="s">
        <v>37</v>
      </c>
      <c r="G62" s="70">
        <f>(G61*100)/G58</f>
        <v>101.42857142857143</v>
      </c>
    </row>
    <row r="63" spans="1:7" s="3" customFormat="1" ht="409.6">
      <c r="A63" s="260" t="s">
        <v>29</v>
      </c>
      <c r="B63" s="260"/>
      <c r="C63" s="260"/>
      <c r="D63" s="260"/>
      <c r="E63" s="260"/>
      <c r="F63" s="260"/>
      <c r="G63" s="260"/>
    </row>
    <row r="64" spans="1:7" s="3" customFormat="1" ht="409.6">
      <c r="A64" s="295" t="s">
        <v>59</v>
      </c>
      <c r="B64" s="295"/>
      <c r="C64" s="295"/>
      <c r="D64" s="295"/>
      <c r="E64" s="295"/>
      <c r="F64" s="295"/>
      <c r="G64" s="295"/>
    </row>
    <row r="65" spans="1:7" s="3" customFormat="1" ht="33.75" customHeight="1">
      <c r="A65" s="8" t="s">
        <v>51</v>
      </c>
      <c r="B65" s="324" t="s">
        <v>1731</v>
      </c>
      <c r="C65" s="324"/>
      <c r="D65" s="324"/>
      <c r="E65" s="324"/>
      <c r="F65" s="324"/>
      <c r="G65" s="324"/>
    </row>
    <row r="66" spans="1:7" s="3" customFormat="1" ht="409.6">
      <c r="A66" s="295" t="s">
        <v>1602</v>
      </c>
      <c r="B66" s="295"/>
      <c r="C66" s="295"/>
      <c r="D66" s="295"/>
      <c r="E66" s="295"/>
      <c r="F66" s="295"/>
      <c r="G66" s="295"/>
    </row>
    <row r="67" spans="1:7" s="3" customFormat="1" ht="16.5" customHeight="1">
      <c r="A67" s="8" t="s">
        <v>51</v>
      </c>
      <c r="B67" s="324" t="s">
        <v>1613</v>
      </c>
      <c r="C67" s="324"/>
      <c r="D67" s="324"/>
      <c r="E67" s="324"/>
      <c r="F67" s="324"/>
      <c r="G67" s="324"/>
    </row>
    <row r="68" spans="1:7" s="3" customFormat="1" ht="409.6">
      <c r="A68" s="295" t="s">
        <v>1605</v>
      </c>
      <c r="B68" s="295"/>
      <c r="C68" s="295"/>
      <c r="D68" s="295"/>
      <c r="E68" s="295"/>
      <c r="F68" s="295"/>
      <c r="G68" s="295"/>
    </row>
    <row r="69" spans="1:7" s="3" customFormat="1" ht="33.75" customHeight="1">
      <c r="A69" s="8" t="s">
        <v>51</v>
      </c>
      <c r="B69" s="324" t="s">
        <v>1614</v>
      </c>
      <c r="C69" s="324"/>
      <c r="D69" s="324"/>
      <c r="E69" s="324"/>
      <c r="F69" s="324"/>
      <c r="G69" s="324"/>
    </row>
    <row r="70" spans="1:7" s="3" customFormat="1" ht="409.6">
      <c r="A70" s="332" t="s">
        <v>1608</v>
      </c>
      <c r="B70" s="333"/>
      <c r="C70" s="333"/>
      <c r="D70" s="333"/>
      <c r="E70" s="333"/>
      <c r="F70" s="333"/>
      <c r="G70" s="334"/>
    </row>
    <row r="71" spans="1:7" s="3" customFormat="1" ht="16.5" customHeight="1">
      <c r="A71" s="8" t="s">
        <v>51</v>
      </c>
      <c r="B71" s="335" t="s">
        <v>1615</v>
      </c>
      <c r="C71" s="336"/>
      <c r="D71" s="336"/>
      <c r="E71" s="336"/>
      <c r="F71" s="336"/>
      <c r="G71" s="337"/>
    </row>
    <row r="72" spans="1:7" s="3" customFormat="1" ht="16.5" customHeight="1">
      <c r="A72" s="332" t="s">
        <v>1611</v>
      </c>
      <c r="B72" s="333"/>
      <c r="C72" s="333"/>
      <c r="D72" s="333"/>
      <c r="E72" s="333"/>
      <c r="F72" s="333"/>
      <c r="G72" s="334"/>
    </row>
    <row r="73" spans="1:7" s="3" customFormat="1" ht="33" customHeight="1">
      <c r="A73" s="8" t="s">
        <v>51</v>
      </c>
      <c r="B73" s="335" t="s">
        <v>1616</v>
      </c>
      <c r="C73" s="336"/>
      <c r="D73" s="336"/>
      <c r="E73" s="336"/>
      <c r="F73" s="336"/>
      <c r="G73" s="337"/>
    </row>
    <row r="74" spans="1:7" s="3" customFormat="1" ht="409.6">
      <c r="A74" s="338"/>
      <c r="B74" s="339"/>
      <c r="C74" s="339"/>
      <c r="D74" s="339"/>
      <c r="E74" s="339"/>
      <c r="F74" s="339"/>
      <c r="G74" s="340"/>
    </row>
    <row r="75" spans="1:7" s="3" customFormat="1" ht="16.5" customHeight="1">
      <c r="A75" s="291" t="s">
        <v>36</v>
      </c>
      <c r="B75" s="292"/>
      <c r="C75" s="292"/>
      <c r="D75" s="292"/>
      <c r="E75" s="292"/>
      <c r="F75" s="292"/>
      <c r="G75" s="293"/>
    </row>
    <row r="76" spans="1:7" s="3" customFormat="1" ht="409.6">
      <c r="A76" s="295" t="s">
        <v>1605</v>
      </c>
      <c r="B76" s="295"/>
      <c r="C76" s="295"/>
      <c r="D76" s="295"/>
      <c r="E76" s="295"/>
      <c r="F76" s="295"/>
      <c r="G76" s="295"/>
    </row>
    <row r="77" spans="1:7" s="3" customFormat="1" ht="33">
      <c r="A77" s="9" t="s">
        <v>31</v>
      </c>
      <c r="B77" s="296" t="s">
        <v>103</v>
      </c>
      <c r="C77" s="296"/>
      <c r="D77" s="296"/>
      <c r="E77" s="296"/>
      <c r="F77" s="296"/>
      <c r="G77" s="296"/>
    </row>
    <row r="78" spans="1:7" s="3" customFormat="1" ht="409.6">
      <c r="A78" s="9" t="s">
        <v>32</v>
      </c>
      <c r="B78" s="296" t="s">
        <v>70</v>
      </c>
      <c r="C78" s="296"/>
      <c r="D78" s="296"/>
      <c r="E78" s="296"/>
      <c r="F78" s="296"/>
      <c r="G78" s="296"/>
    </row>
    <row r="79" spans="1:7" s="3" customFormat="1" ht="409.6">
      <c r="A79" s="9" t="s">
        <v>33</v>
      </c>
      <c r="B79" s="297" t="s">
        <v>70</v>
      </c>
      <c r="C79" s="297"/>
      <c r="D79" s="297"/>
      <c r="E79" s="297"/>
      <c r="F79" s="297"/>
      <c r="G79" s="297"/>
    </row>
    <row r="80" spans="1:7" s="3" customFormat="1" ht="409.6">
      <c r="A80" s="294"/>
      <c r="B80" s="294"/>
      <c r="C80" s="294"/>
      <c r="D80" s="294"/>
      <c r="E80" s="294"/>
      <c r="F80" s="294"/>
      <c r="G80" s="294"/>
    </row>
    <row r="81" spans="1:7" ht="409.6">
      <c r="A81" s="260" t="s">
        <v>56</v>
      </c>
      <c r="B81" s="260"/>
      <c r="C81" s="260"/>
      <c r="D81" s="260"/>
      <c r="E81" s="260"/>
      <c r="F81" s="260"/>
      <c r="G81" s="260"/>
    </row>
    <row r="82" spans="1:7" ht="16.5" customHeight="1">
      <c r="A82" s="393" t="s">
        <v>1602</v>
      </c>
      <c r="B82" s="393"/>
      <c r="C82" s="393"/>
      <c r="D82" s="393"/>
      <c r="E82" s="393"/>
      <c r="F82" s="393"/>
      <c r="G82" s="393"/>
    </row>
    <row r="83" spans="1:7" ht="69" customHeight="1">
      <c r="A83" s="9" t="s">
        <v>51</v>
      </c>
      <c r="B83" s="296" t="s">
        <v>1617</v>
      </c>
      <c r="C83" s="296"/>
      <c r="D83" s="296"/>
      <c r="E83" s="296"/>
      <c r="F83" s="296"/>
      <c r="G83" s="296"/>
    </row>
    <row r="84" spans="1:7" ht="409.6">
      <c r="A84" s="294"/>
      <c r="B84" s="294"/>
      <c r="C84" s="294"/>
      <c r="D84" s="294"/>
      <c r="E84" s="294"/>
      <c r="F84" s="294"/>
      <c r="G84" s="294"/>
    </row>
  </sheetData>
  <mergeCells count="95">
    <mergeCell ref="A1:C1"/>
    <mergeCell ref="D1:G1"/>
    <mergeCell ref="A2:G2"/>
    <mergeCell ref="A3:G3"/>
    <mergeCell ref="A4:C4"/>
    <mergeCell ref="D4:G4"/>
    <mergeCell ref="A5:C5"/>
    <mergeCell ref="D5:G5"/>
    <mergeCell ref="A6:C6"/>
    <mergeCell ref="D6:G6"/>
    <mergeCell ref="A7:C7"/>
    <mergeCell ref="D7:G7"/>
    <mergeCell ref="A17:B17"/>
    <mergeCell ref="C17:G17"/>
    <mergeCell ref="A8:G8"/>
    <mergeCell ref="A9:G9"/>
    <mergeCell ref="A10:G10"/>
    <mergeCell ref="A11:G11"/>
    <mergeCell ref="A12:G12"/>
    <mergeCell ref="A13:G13"/>
    <mergeCell ref="A14:G14"/>
    <mergeCell ref="A15:B15"/>
    <mergeCell ref="C15:G15"/>
    <mergeCell ref="A16:B16"/>
    <mergeCell ref="C16:G16"/>
    <mergeCell ref="A25:G25"/>
    <mergeCell ref="A18:B18"/>
    <mergeCell ref="C18:G18"/>
    <mergeCell ref="A19:G19"/>
    <mergeCell ref="A20:B21"/>
    <mergeCell ref="C20:D20"/>
    <mergeCell ref="C21:D21"/>
    <mergeCell ref="A22:B22"/>
    <mergeCell ref="C22:D22"/>
    <mergeCell ref="A23:B23"/>
    <mergeCell ref="C23:D23"/>
    <mergeCell ref="A24:G24"/>
    <mergeCell ref="A26:E26"/>
    <mergeCell ref="F26:G26"/>
    <mergeCell ref="A27:A31"/>
    <mergeCell ref="B27:B31"/>
    <mergeCell ref="C27:C31"/>
    <mergeCell ref="D27:D31"/>
    <mergeCell ref="E27:E31"/>
    <mergeCell ref="A33:G33"/>
    <mergeCell ref="A34:E34"/>
    <mergeCell ref="F34:G34"/>
    <mergeCell ref="A35:A39"/>
    <mergeCell ref="B35:B39"/>
    <mergeCell ref="C35:C39"/>
    <mergeCell ref="D35:D39"/>
    <mergeCell ref="E35:E39"/>
    <mergeCell ref="A41:G41"/>
    <mergeCell ref="A42:E42"/>
    <mergeCell ref="F42:G42"/>
    <mergeCell ref="A43:A47"/>
    <mergeCell ref="B43:B47"/>
    <mergeCell ref="C43:C47"/>
    <mergeCell ref="D43:D47"/>
    <mergeCell ref="E43:E47"/>
    <mergeCell ref="A63:G63"/>
    <mergeCell ref="A49:G49"/>
    <mergeCell ref="A50:E50"/>
    <mergeCell ref="F50:G50"/>
    <mergeCell ref="A51:A55"/>
    <mergeCell ref="B51:B55"/>
    <mergeCell ref="C51:C55"/>
    <mergeCell ref="D51:D55"/>
    <mergeCell ref="E51:E55"/>
    <mergeCell ref="A57:A61"/>
    <mergeCell ref="B57:B61"/>
    <mergeCell ref="C57:C61"/>
    <mergeCell ref="D57:D61"/>
    <mergeCell ref="E57:E61"/>
    <mergeCell ref="A75:G75"/>
    <mergeCell ref="A64:G64"/>
    <mergeCell ref="B65:G65"/>
    <mergeCell ref="A66:G66"/>
    <mergeCell ref="B67:G67"/>
    <mergeCell ref="A68:G68"/>
    <mergeCell ref="B69:G69"/>
    <mergeCell ref="A70:G70"/>
    <mergeCell ref="B71:G71"/>
    <mergeCell ref="A72:G72"/>
    <mergeCell ref="B73:G73"/>
    <mergeCell ref="A74:G74"/>
    <mergeCell ref="A82:G82"/>
    <mergeCell ref="B83:G83"/>
    <mergeCell ref="A84:G84"/>
    <mergeCell ref="A76:G76"/>
    <mergeCell ref="B77:G77"/>
    <mergeCell ref="B78:G78"/>
    <mergeCell ref="B79:G79"/>
    <mergeCell ref="A80:G80"/>
    <mergeCell ref="A81:G81"/>
  </mergeCells>
  <conditionalFormatting sqref="E32">
    <cfRule type="cellIs" dxfId="1" priority="2" operator="equal">
      <formula>"Seleccionar"</formula>
    </cfRule>
  </conditionalFormatting>
  <conditionalFormatting sqref="D40">
    <cfRule type="cellIs" dxfId="0" priority="1" operator="equal">
      <formula>"Seleccionar"</formula>
    </cfRule>
  </conditionalFormatting>
  <printOptions horizontalCentered="1"/>
  <pageMargins left="0.55118110236220474" right="0.55118110236220474" top="0.78740157480314965" bottom="0.78740157480314965" header="0.51181102362204722" footer="0.51181102362204722"/>
  <pageSetup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[2]Catálogos!#REF!</xm:f>
          </x14:formula1>
          <xm:sqref>D40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2:H30"/>
  <sheetViews>
    <sheetView showGridLines="0" zoomScale="70" zoomScaleNormal="70" workbookViewId="0">
      <selection activeCell="H20" sqref="H20"/>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1618</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ht="16.5" customHeight="1">
      <c r="A14" s="257"/>
      <c r="B14" s="257"/>
      <c r="C14" s="257"/>
      <c r="D14" s="257"/>
      <c r="E14" s="257"/>
      <c r="F14" s="257"/>
    </row>
    <row r="15" spans="1:8" s="4" customFormat="1" ht="32.25" customHeight="1">
      <c r="B15" s="242" t="s">
        <v>214</v>
      </c>
      <c r="C15" s="242"/>
      <c r="D15" s="242"/>
      <c r="E15" s="242"/>
      <c r="H15" s="3"/>
    </row>
    <row r="16" spans="1:8" s="4" customFormat="1" ht="3.75" customHeight="1">
      <c r="A16" s="186"/>
      <c r="B16" s="186"/>
      <c r="C16" s="186"/>
      <c r="D16" s="186"/>
      <c r="E16" s="186"/>
      <c r="H16" s="3"/>
    </row>
    <row r="17" spans="1:8" s="4" customFormat="1" ht="18.75">
      <c r="A17"/>
      <c r="B17" s="187" t="s">
        <v>12</v>
      </c>
      <c r="C17" s="187" t="s">
        <v>13</v>
      </c>
      <c r="D17" s="187" t="s">
        <v>14</v>
      </c>
      <c r="E17" s="187" t="s">
        <v>234</v>
      </c>
      <c r="H17" s="3"/>
    </row>
    <row r="18" spans="1:8" s="4" customFormat="1" ht="18.75">
      <c r="A18"/>
      <c r="B18" s="187" t="s">
        <v>16</v>
      </c>
      <c r="C18" s="187" t="s">
        <v>16</v>
      </c>
      <c r="D18" s="187" t="s">
        <v>16</v>
      </c>
      <c r="E18" s="187" t="s">
        <v>215</v>
      </c>
      <c r="H18" s="3"/>
    </row>
    <row r="19" spans="1:8" s="4" customFormat="1" ht="8.25" customHeight="1">
      <c r="A19"/>
      <c r="B19" s="187"/>
      <c r="C19" s="187"/>
      <c r="D19" s="187"/>
      <c r="E19" s="187"/>
      <c r="H19" s="3"/>
    </row>
    <row r="20" spans="1:8" s="4" customFormat="1" ht="18.75">
      <c r="A20" s="59" t="s">
        <v>104</v>
      </c>
      <c r="B20" s="140">
        <v>16.939036000000002</v>
      </c>
      <c r="C20" s="140">
        <v>16.939036000000002</v>
      </c>
      <c r="D20" s="140">
        <v>14.199078</v>
      </c>
      <c r="E20" s="146">
        <f>D20/B20</f>
        <v>0.83824593087823884</v>
      </c>
      <c r="H20" s="3"/>
    </row>
    <row r="21" spans="1:8" s="4" customFormat="1" ht="18.75">
      <c r="A21" s="59" t="s">
        <v>18</v>
      </c>
      <c r="B21" s="140">
        <v>14.199078</v>
      </c>
      <c r="C21" s="140">
        <v>14.199078</v>
      </c>
      <c r="D21" s="140">
        <v>14.199078</v>
      </c>
      <c r="E21" s="146">
        <f>D21/B21</f>
        <v>1</v>
      </c>
      <c r="H21" s="3"/>
    </row>
    <row r="22" spans="1:8">
      <c r="B22" s="64"/>
      <c r="C22" s="64"/>
      <c r="D22" s="64"/>
      <c r="E22" s="64"/>
    </row>
    <row r="24" spans="1:8" ht="36" customHeight="1">
      <c r="A24" s="253" t="s">
        <v>216</v>
      </c>
      <c r="B24" s="253"/>
      <c r="C24" s="253"/>
      <c r="D24" s="253"/>
      <c r="E24" s="253"/>
      <c r="F24" s="253"/>
    </row>
    <row r="25" spans="1:8" ht="80.25" customHeight="1">
      <c r="A25" s="252" t="s">
        <v>1596</v>
      </c>
      <c r="B25" s="252"/>
      <c r="C25" s="252"/>
      <c r="D25" s="252"/>
      <c r="E25" s="252"/>
      <c r="F25" s="252"/>
    </row>
    <row r="26" spans="1:8" ht="24" customHeight="1">
      <c r="A26" s="252" t="s">
        <v>1619</v>
      </c>
      <c r="B26" s="252"/>
      <c r="C26" s="252"/>
      <c r="D26" s="252"/>
      <c r="E26" s="252"/>
      <c r="F26" s="252"/>
    </row>
    <row r="27" spans="1:8" ht="17.25" customHeight="1">
      <c r="A27" s="252"/>
      <c r="B27" s="252"/>
      <c r="C27" s="252"/>
      <c r="D27" s="252"/>
      <c r="E27" s="252"/>
      <c r="F27" s="252"/>
    </row>
    <row r="28" spans="1:8" ht="21.75" customHeight="1">
      <c r="A28" s="252"/>
      <c r="B28" s="252"/>
      <c r="C28" s="252"/>
      <c r="D28" s="252"/>
      <c r="E28" s="252"/>
      <c r="F28" s="252"/>
    </row>
    <row r="29" spans="1:8" ht="24.75" customHeight="1">
      <c r="A29" s="188"/>
      <c r="B29" s="188"/>
      <c r="C29" s="188"/>
      <c r="D29" s="188"/>
      <c r="E29" s="188"/>
      <c r="F29" s="188"/>
    </row>
    <row r="30" spans="1:8" ht="22.5" customHeight="1">
      <c r="A30" s="392"/>
      <c r="B30" s="392"/>
      <c r="C30" s="392"/>
      <c r="D30" s="392"/>
      <c r="E30" s="392"/>
      <c r="F30" s="392"/>
      <c r="G30" s="392"/>
    </row>
  </sheetData>
  <mergeCells count="11">
    <mergeCell ref="A24:F24"/>
    <mergeCell ref="A2:B3"/>
    <mergeCell ref="C2:F3"/>
    <mergeCell ref="A8:F11"/>
    <mergeCell ref="A14:F14"/>
    <mergeCell ref="B15:E15"/>
    <mergeCell ref="A25:F25"/>
    <mergeCell ref="A26:F26"/>
    <mergeCell ref="A27:F27"/>
    <mergeCell ref="A28:F28"/>
    <mergeCell ref="A30:G30"/>
  </mergeCells>
  <pageMargins left="0.74803149606299213" right="0.74803149606299213" top="0.98425196850393704" bottom="0.98425196850393704" header="0.51181102362204722" footer="0.51181102362204722"/>
  <pageSetup scale="5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171"/>
  <sheetViews>
    <sheetView showGridLines="0" topLeftCell="C94" zoomScale="70" zoomScaleNormal="70" workbookViewId="0">
      <selection activeCell="G103" sqref="G103"/>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1620</v>
      </c>
      <c r="E4" s="306"/>
      <c r="F4" s="306"/>
      <c r="G4" s="306"/>
    </row>
    <row r="5" spans="1:8">
      <c r="A5" s="314" t="s">
        <v>3</v>
      </c>
      <c r="B5" s="314"/>
      <c r="C5" s="314"/>
      <c r="D5" s="306" t="s">
        <v>48</v>
      </c>
      <c r="E5" s="306"/>
      <c r="F5" s="306"/>
      <c r="G5" s="306"/>
    </row>
    <row r="6" spans="1:8">
      <c r="A6" s="314" t="s">
        <v>4</v>
      </c>
      <c r="B6" s="314"/>
      <c r="C6" s="314"/>
      <c r="D6" s="318" t="s">
        <v>1621</v>
      </c>
      <c r="E6" s="318"/>
      <c r="F6" s="318"/>
      <c r="G6" s="318"/>
    </row>
    <row r="7" spans="1:8">
      <c r="A7" s="315" t="s">
        <v>43</v>
      </c>
      <c r="B7" s="316"/>
      <c r="C7" s="317"/>
      <c r="D7" s="318" t="s">
        <v>1621</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55</v>
      </c>
      <c r="B11" s="306"/>
      <c r="C11" s="306"/>
      <c r="D11" s="306"/>
      <c r="E11" s="306"/>
      <c r="F11" s="306"/>
      <c r="G11" s="306"/>
    </row>
    <row r="12" spans="1:8">
      <c r="A12" s="306" t="s">
        <v>47</v>
      </c>
      <c r="B12" s="306"/>
      <c r="C12" s="306"/>
      <c r="D12" s="306"/>
      <c r="E12" s="306"/>
      <c r="F12" s="306"/>
      <c r="G12" s="306"/>
    </row>
    <row r="13" spans="1:8">
      <c r="A13" s="306" t="s">
        <v>1622</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1623</v>
      </c>
      <c r="D16" s="306"/>
      <c r="E16" s="306"/>
      <c r="F16" s="306"/>
      <c r="G16" s="306"/>
    </row>
    <row r="17" spans="1:7">
      <c r="A17" s="295" t="s">
        <v>9</v>
      </c>
      <c r="B17" s="295"/>
      <c r="C17" s="306" t="s">
        <v>1624</v>
      </c>
      <c r="D17" s="306"/>
      <c r="E17" s="306"/>
      <c r="F17" s="306"/>
      <c r="G17" s="306"/>
    </row>
    <row r="18" spans="1:7">
      <c r="A18" s="295" t="s">
        <v>10</v>
      </c>
      <c r="B18" s="295"/>
      <c r="C18" s="306" t="s">
        <v>1625</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55" t="s">
        <v>15</v>
      </c>
    </row>
    <row r="21" spans="1:7">
      <c r="A21" s="307"/>
      <c r="B21" s="308"/>
      <c r="C21" s="311" t="s">
        <v>16</v>
      </c>
      <c r="D21" s="312"/>
      <c r="E21" s="193" t="s">
        <v>16</v>
      </c>
      <c r="F21" s="193" t="s">
        <v>16</v>
      </c>
      <c r="G21" s="56" t="s">
        <v>17</v>
      </c>
    </row>
    <row r="22" spans="1:7">
      <c r="A22" s="267" t="s">
        <v>104</v>
      </c>
      <c r="B22" s="267"/>
      <c r="C22" s="269">
        <f>'O001'!B20</f>
        <v>16.939036000000002</v>
      </c>
      <c r="D22" s="270"/>
      <c r="E22" s="194">
        <f>'O001'!C20</f>
        <v>16.939036000000002</v>
      </c>
      <c r="F22" s="194">
        <f>'O001'!D20</f>
        <v>14.199078</v>
      </c>
      <c r="G22" s="145">
        <f>F22/C22*100</f>
        <v>83.824593087823885</v>
      </c>
    </row>
    <row r="23" spans="1:7">
      <c r="A23" s="267" t="s">
        <v>18</v>
      </c>
      <c r="B23" s="267"/>
      <c r="C23" s="269">
        <f>'O001'!B21</f>
        <v>14.199078</v>
      </c>
      <c r="D23" s="270"/>
      <c r="E23" s="194">
        <f>'O001'!C21</f>
        <v>14.199078</v>
      </c>
      <c r="F23" s="194">
        <f>'O001'!D21</f>
        <v>14.199078</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91" t="s">
        <v>26</v>
      </c>
      <c r="G27" s="12">
        <v>1</v>
      </c>
    </row>
    <row r="28" spans="1:7">
      <c r="A28" s="267"/>
      <c r="B28" s="267"/>
      <c r="C28" s="267"/>
      <c r="D28" s="267"/>
      <c r="E28" s="267"/>
      <c r="F28" s="7" t="s">
        <v>34</v>
      </c>
      <c r="G28" s="13">
        <v>1</v>
      </c>
    </row>
    <row r="29" spans="1:7">
      <c r="A29" s="267"/>
      <c r="B29" s="267"/>
      <c r="C29" s="267"/>
      <c r="D29" s="267"/>
      <c r="E29" s="267"/>
      <c r="F29" s="191" t="s">
        <v>27</v>
      </c>
      <c r="G29" s="12">
        <v>1</v>
      </c>
    </row>
    <row r="30" spans="1:7">
      <c r="A30" s="267"/>
      <c r="B30" s="267"/>
      <c r="C30" s="267"/>
      <c r="D30" s="267"/>
      <c r="E30" s="267"/>
      <c r="F30" s="7" t="s">
        <v>35</v>
      </c>
      <c r="G30" s="13">
        <v>1</v>
      </c>
    </row>
    <row r="31" spans="1:7">
      <c r="A31" s="267"/>
      <c r="B31" s="267"/>
      <c r="C31" s="267"/>
      <c r="D31" s="267"/>
      <c r="E31" s="267"/>
      <c r="F31" s="191" t="s">
        <v>28</v>
      </c>
      <c r="G31" s="14">
        <v>1.1299999999999999</v>
      </c>
    </row>
    <row r="32" spans="1:7" ht="214.5">
      <c r="A32" s="200" t="s">
        <v>59</v>
      </c>
      <c r="B32" s="200" t="s">
        <v>1626</v>
      </c>
      <c r="C32" s="200" t="s">
        <v>60</v>
      </c>
      <c r="D32" s="200" t="s">
        <v>61</v>
      </c>
      <c r="E32" s="198" t="s">
        <v>62</v>
      </c>
      <c r="F32" s="197" t="s">
        <v>39</v>
      </c>
      <c r="G32" s="87">
        <f>(G31*100)/G28</f>
        <v>112.99999999999999</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191" t="s">
        <v>26</v>
      </c>
      <c r="G35" s="12">
        <v>95</v>
      </c>
    </row>
    <row r="36" spans="1:7">
      <c r="A36" s="267"/>
      <c r="B36" s="267"/>
      <c r="C36" s="267"/>
      <c r="D36" s="267"/>
      <c r="E36" s="267"/>
      <c r="F36" s="7" t="s">
        <v>34</v>
      </c>
      <c r="G36" s="13">
        <v>95</v>
      </c>
    </row>
    <row r="37" spans="1:7">
      <c r="A37" s="267"/>
      <c r="B37" s="267"/>
      <c r="C37" s="267"/>
      <c r="D37" s="267"/>
      <c r="E37" s="267"/>
      <c r="F37" s="7" t="s">
        <v>27</v>
      </c>
      <c r="G37" s="13">
        <v>95</v>
      </c>
    </row>
    <row r="38" spans="1:7">
      <c r="A38" s="267"/>
      <c r="B38" s="267"/>
      <c r="C38" s="267"/>
      <c r="D38" s="267"/>
      <c r="E38" s="267"/>
      <c r="F38" s="7" t="s">
        <v>35</v>
      </c>
      <c r="G38" s="15">
        <v>95</v>
      </c>
    </row>
    <row r="39" spans="1:7">
      <c r="A39" s="267"/>
      <c r="B39" s="267"/>
      <c r="C39" s="267"/>
      <c r="D39" s="267"/>
      <c r="E39" s="267"/>
      <c r="F39" s="7" t="s">
        <v>28</v>
      </c>
      <c r="G39" s="13">
        <v>124.62</v>
      </c>
    </row>
    <row r="40" spans="1:7" ht="99">
      <c r="A40" s="200" t="s">
        <v>1627</v>
      </c>
      <c r="B40" s="200" t="s">
        <v>1628</v>
      </c>
      <c r="C40" s="200" t="s">
        <v>1629</v>
      </c>
      <c r="D40" s="200" t="s">
        <v>64</v>
      </c>
      <c r="E40" s="200" t="s">
        <v>62</v>
      </c>
      <c r="F40" s="77" t="s">
        <v>37</v>
      </c>
      <c r="G40" s="17">
        <f>(G39*100)/G36</f>
        <v>131.17894736842106</v>
      </c>
    </row>
    <row r="41" spans="1:7" s="3" customFormat="1">
      <c r="A41" s="303" t="s">
        <v>41</v>
      </c>
      <c r="B41" s="303"/>
      <c r="C41" s="303"/>
      <c r="D41" s="303"/>
      <c r="E41" s="303"/>
      <c r="F41" s="303"/>
      <c r="G41" s="303"/>
    </row>
    <row r="42" spans="1:7" s="3" customFormat="1">
      <c r="A42" s="303" t="s">
        <v>20</v>
      </c>
      <c r="B42" s="303"/>
      <c r="C42" s="303"/>
      <c r="D42" s="303"/>
      <c r="E42" s="303"/>
      <c r="F42" s="303" t="s">
        <v>21</v>
      </c>
      <c r="G42" s="303"/>
    </row>
    <row r="43" spans="1:7" s="3" customFormat="1">
      <c r="A43" s="267" t="s">
        <v>22</v>
      </c>
      <c r="B43" s="267" t="s">
        <v>23</v>
      </c>
      <c r="C43" s="267" t="s">
        <v>30</v>
      </c>
      <c r="D43" s="267" t="s">
        <v>24</v>
      </c>
      <c r="E43" s="267" t="s">
        <v>25</v>
      </c>
      <c r="F43" s="7" t="s">
        <v>26</v>
      </c>
      <c r="G43" s="13">
        <v>99</v>
      </c>
    </row>
    <row r="44" spans="1:7" s="3" customFormat="1">
      <c r="A44" s="267"/>
      <c r="B44" s="267"/>
      <c r="C44" s="267"/>
      <c r="D44" s="267"/>
      <c r="E44" s="267"/>
      <c r="F44" s="7" t="s">
        <v>34</v>
      </c>
      <c r="G44" s="13">
        <v>99</v>
      </c>
    </row>
    <row r="45" spans="1:7" s="3" customFormat="1">
      <c r="A45" s="267"/>
      <c r="B45" s="267"/>
      <c r="C45" s="267"/>
      <c r="D45" s="267"/>
      <c r="E45" s="267"/>
      <c r="F45" s="7" t="s">
        <v>27</v>
      </c>
      <c r="G45" s="13">
        <v>99</v>
      </c>
    </row>
    <row r="46" spans="1:7" s="3" customFormat="1">
      <c r="A46" s="267"/>
      <c r="B46" s="267"/>
      <c r="C46" s="267"/>
      <c r="D46" s="267"/>
      <c r="E46" s="267"/>
      <c r="F46" s="7" t="s">
        <v>35</v>
      </c>
      <c r="G46" s="15">
        <v>99</v>
      </c>
    </row>
    <row r="47" spans="1:7" s="3" customFormat="1">
      <c r="A47" s="267"/>
      <c r="B47" s="267"/>
      <c r="C47" s="267"/>
      <c r="D47" s="267"/>
      <c r="E47" s="267"/>
      <c r="F47" s="7" t="s">
        <v>28</v>
      </c>
      <c r="G47" s="13">
        <v>99.2</v>
      </c>
    </row>
    <row r="48" spans="1:7" s="3" customFormat="1" ht="115.5">
      <c r="A48" s="200" t="s">
        <v>1630</v>
      </c>
      <c r="B48" s="200" t="s">
        <v>1631</v>
      </c>
      <c r="C48" s="200" t="s">
        <v>1632</v>
      </c>
      <c r="D48" s="200" t="s">
        <v>64</v>
      </c>
      <c r="E48" s="200" t="s">
        <v>73</v>
      </c>
      <c r="F48" s="77" t="s">
        <v>37</v>
      </c>
      <c r="G48" s="17">
        <f>(G47*100)/G44</f>
        <v>100.20202020202021</v>
      </c>
    </row>
    <row r="49" spans="1:7" s="3" customFormat="1">
      <c r="A49" s="267" t="s">
        <v>22</v>
      </c>
      <c r="B49" s="267" t="s">
        <v>23</v>
      </c>
      <c r="C49" s="267" t="s">
        <v>30</v>
      </c>
      <c r="D49" s="267" t="s">
        <v>24</v>
      </c>
      <c r="E49" s="267" t="s">
        <v>25</v>
      </c>
      <c r="F49" s="7" t="s">
        <v>26</v>
      </c>
      <c r="G49" s="13">
        <v>90</v>
      </c>
    </row>
    <row r="50" spans="1:7" s="3" customFormat="1">
      <c r="A50" s="267"/>
      <c r="B50" s="267"/>
      <c r="C50" s="267"/>
      <c r="D50" s="267"/>
      <c r="E50" s="267"/>
      <c r="F50" s="7" t="s">
        <v>34</v>
      </c>
      <c r="G50" s="13">
        <v>10</v>
      </c>
    </row>
    <row r="51" spans="1:7" s="3" customFormat="1">
      <c r="A51" s="267"/>
      <c r="B51" s="267"/>
      <c r="C51" s="267"/>
      <c r="D51" s="267"/>
      <c r="E51" s="267"/>
      <c r="F51" s="7" t="s">
        <v>27</v>
      </c>
      <c r="G51" s="13">
        <v>10</v>
      </c>
    </row>
    <row r="52" spans="1:7" s="3" customFormat="1">
      <c r="A52" s="267"/>
      <c r="B52" s="267"/>
      <c r="C52" s="267"/>
      <c r="D52" s="267"/>
      <c r="E52" s="267"/>
      <c r="F52" s="7" t="s">
        <v>35</v>
      </c>
      <c r="G52" s="15">
        <v>10</v>
      </c>
    </row>
    <row r="53" spans="1:7" s="3" customFormat="1">
      <c r="A53" s="267"/>
      <c r="B53" s="267"/>
      <c r="C53" s="267"/>
      <c r="D53" s="267"/>
      <c r="E53" s="267"/>
      <c r="F53" s="7" t="s">
        <v>28</v>
      </c>
      <c r="G53" s="13">
        <v>33.299999999999997</v>
      </c>
    </row>
    <row r="54" spans="1:7" s="3" customFormat="1" ht="99">
      <c r="A54" s="200" t="s">
        <v>1633</v>
      </c>
      <c r="B54" s="200" t="s">
        <v>1631</v>
      </c>
      <c r="C54" s="200" t="s">
        <v>1634</v>
      </c>
      <c r="D54" s="200" t="s">
        <v>78</v>
      </c>
      <c r="E54" s="200" t="s">
        <v>66</v>
      </c>
      <c r="F54" s="77" t="s">
        <v>37</v>
      </c>
      <c r="G54" s="87">
        <f>(G53*100)/G50</f>
        <v>332.99999999999994</v>
      </c>
    </row>
    <row r="55" spans="1:7" s="3" customFormat="1">
      <c r="A55" s="267" t="s">
        <v>22</v>
      </c>
      <c r="B55" s="267" t="s">
        <v>23</v>
      </c>
      <c r="C55" s="267" t="s">
        <v>30</v>
      </c>
      <c r="D55" s="267" t="s">
        <v>24</v>
      </c>
      <c r="E55" s="267" t="s">
        <v>25</v>
      </c>
      <c r="F55" s="7" t="s">
        <v>26</v>
      </c>
      <c r="G55" s="13">
        <v>10</v>
      </c>
    </row>
    <row r="56" spans="1:7" s="3" customFormat="1">
      <c r="A56" s="267"/>
      <c r="B56" s="267"/>
      <c r="C56" s="267"/>
      <c r="D56" s="267"/>
      <c r="E56" s="267"/>
      <c r="F56" s="7" t="s">
        <v>34</v>
      </c>
      <c r="G56" s="13">
        <v>10</v>
      </c>
    </row>
    <row r="57" spans="1:7" s="3" customFormat="1">
      <c r="A57" s="267"/>
      <c r="B57" s="267"/>
      <c r="C57" s="267"/>
      <c r="D57" s="267"/>
      <c r="E57" s="267"/>
      <c r="F57" s="7" t="s">
        <v>27</v>
      </c>
      <c r="G57" s="13">
        <v>10</v>
      </c>
    </row>
    <row r="58" spans="1:7" s="3" customFormat="1">
      <c r="A58" s="267"/>
      <c r="B58" s="267"/>
      <c r="C58" s="267"/>
      <c r="D58" s="267"/>
      <c r="E58" s="267"/>
      <c r="F58" s="7" t="s">
        <v>35</v>
      </c>
      <c r="G58" s="15">
        <v>10</v>
      </c>
    </row>
    <row r="59" spans="1:7" s="3" customFormat="1">
      <c r="A59" s="267"/>
      <c r="B59" s="267"/>
      <c r="C59" s="267"/>
      <c r="D59" s="267"/>
      <c r="E59" s="267"/>
      <c r="F59" s="7" t="s">
        <v>28</v>
      </c>
      <c r="G59" s="13">
        <v>9.1</v>
      </c>
    </row>
    <row r="60" spans="1:7" s="3" customFormat="1" ht="49.5">
      <c r="A60" s="200" t="s">
        <v>1635</v>
      </c>
      <c r="B60" s="200" t="s">
        <v>1636</v>
      </c>
      <c r="C60" s="200" t="s">
        <v>1637</v>
      </c>
      <c r="D60" s="200" t="s">
        <v>64</v>
      </c>
      <c r="E60" s="200" t="s">
        <v>73</v>
      </c>
      <c r="F60" s="77" t="s">
        <v>37</v>
      </c>
      <c r="G60" s="87">
        <f>(G59*100)/G56</f>
        <v>91</v>
      </c>
    </row>
    <row r="61" spans="1:7" s="3" customFormat="1">
      <c r="A61" s="267" t="s">
        <v>22</v>
      </c>
      <c r="B61" s="267" t="s">
        <v>23</v>
      </c>
      <c r="C61" s="267" t="s">
        <v>30</v>
      </c>
      <c r="D61" s="267" t="s">
        <v>24</v>
      </c>
      <c r="E61" s="267" t="s">
        <v>25</v>
      </c>
      <c r="F61" s="7" t="s">
        <v>26</v>
      </c>
      <c r="G61" s="13">
        <v>20</v>
      </c>
    </row>
    <row r="62" spans="1:7" s="3" customFormat="1">
      <c r="A62" s="267"/>
      <c r="B62" s="267"/>
      <c r="C62" s="267"/>
      <c r="D62" s="267"/>
      <c r="E62" s="267"/>
      <c r="F62" s="7" t="s">
        <v>34</v>
      </c>
      <c r="G62" s="13">
        <v>20</v>
      </c>
    </row>
    <row r="63" spans="1:7" s="3" customFormat="1">
      <c r="A63" s="267"/>
      <c r="B63" s="267"/>
      <c r="C63" s="267"/>
      <c r="D63" s="267"/>
      <c r="E63" s="267"/>
      <c r="F63" s="7" t="s">
        <v>27</v>
      </c>
      <c r="G63" s="13">
        <v>20</v>
      </c>
    </row>
    <row r="64" spans="1:7" s="3" customFormat="1">
      <c r="A64" s="267"/>
      <c r="B64" s="267"/>
      <c r="C64" s="267"/>
      <c r="D64" s="267"/>
      <c r="E64" s="267"/>
      <c r="F64" s="7" t="s">
        <v>35</v>
      </c>
      <c r="G64" s="15">
        <v>20</v>
      </c>
    </row>
    <row r="65" spans="1:7" s="3" customFormat="1">
      <c r="A65" s="267"/>
      <c r="B65" s="267"/>
      <c r="C65" s="267"/>
      <c r="D65" s="267"/>
      <c r="E65" s="267"/>
      <c r="F65" s="7" t="s">
        <v>28</v>
      </c>
      <c r="G65" s="13">
        <v>0</v>
      </c>
    </row>
    <row r="66" spans="1:7" s="3" customFormat="1" ht="49.5">
      <c r="A66" s="200" t="s">
        <v>1638</v>
      </c>
      <c r="B66" s="200" t="s">
        <v>1639</v>
      </c>
      <c r="C66" s="200" t="s">
        <v>1640</v>
      </c>
      <c r="D66" s="200" t="s">
        <v>64</v>
      </c>
      <c r="E66" s="200" t="s">
        <v>66</v>
      </c>
      <c r="F66" s="77" t="s">
        <v>37</v>
      </c>
      <c r="G66" s="87">
        <f>(G65*100)/G62</f>
        <v>0</v>
      </c>
    </row>
    <row r="67" spans="1:7" s="3" customFormat="1">
      <c r="A67" s="267" t="s">
        <v>22</v>
      </c>
      <c r="B67" s="267" t="s">
        <v>23</v>
      </c>
      <c r="C67" s="267" t="s">
        <v>30</v>
      </c>
      <c r="D67" s="267" t="s">
        <v>24</v>
      </c>
      <c r="E67" s="267" t="s">
        <v>25</v>
      </c>
      <c r="F67" s="7" t="s">
        <v>26</v>
      </c>
      <c r="G67" s="13">
        <v>12</v>
      </c>
    </row>
    <row r="68" spans="1:7" s="3" customFormat="1">
      <c r="A68" s="267"/>
      <c r="B68" s="267"/>
      <c r="C68" s="267"/>
      <c r="D68" s="267"/>
      <c r="E68" s="267"/>
      <c r="F68" s="7" t="s">
        <v>34</v>
      </c>
      <c r="G68" s="13">
        <v>12</v>
      </c>
    </row>
    <row r="69" spans="1:7" s="3" customFormat="1">
      <c r="A69" s="267"/>
      <c r="B69" s="267"/>
      <c r="C69" s="267"/>
      <c r="D69" s="267"/>
      <c r="E69" s="267"/>
      <c r="F69" s="7" t="s">
        <v>27</v>
      </c>
      <c r="G69" s="13">
        <v>12</v>
      </c>
    </row>
    <row r="70" spans="1:7" s="3" customFormat="1">
      <c r="A70" s="267"/>
      <c r="B70" s="267"/>
      <c r="C70" s="267"/>
      <c r="D70" s="267"/>
      <c r="E70" s="267"/>
      <c r="F70" s="7" t="s">
        <v>35</v>
      </c>
      <c r="G70" s="15">
        <v>12</v>
      </c>
    </row>
    <row r="71" spans="1:7" s="3" customFormat="1">
      <c r="A71" s="267"/>
      <c r="B71" s="267"/>
      <c r="C71" s="267"/>
      <c r="D71" s="267"/>
      <c r="E71" s="267"/>
      <c r="F71" s="7" t="s">
        <v>28</v>
      </c>
      <c r="G71" s="13">
        <v>12</v>
      </c>
    </row>
    <row r="72" spans="1:7" s="3" customFormat="1" ht="99">
      <c r="A72" s="200" t="s">
        <v>1641</v>
      </c>
      <c r="B72" s="200" t="s">
        <v>1642</v>
      </c>
      <c r="C72" s="200" t="s">
        <v>1643</v>
      </c>
      <c r="D72" s="200" t="s">
        <v>64</v>
      </c>
      <c r="E72" s="200" t="s">
        <v>66</v>
      </c>
      <c r="F72" s="77" t="s">
        <v>37</v>
      </c>
      <c r="G72" s="87">
        <f>(G71*100)/G68</f>
        <v>100</v>
      </c>
    </row>
    <row r="73" spans="1:7" s="3" customFormat="1">
      <c r="A73" s="303" t="s">
        <v>42</v>
      </c>
      <c r="B73" s="303"/>
      <c r="C73" s="303"/>
      <c r="D73" s="303"/>
      <c r="E73" s="303"/>
      <c r="F73" s="303"/>
      <c r="G73" s="303"/>
    </row>
    <row r="74" spans="1:7" s="3" customFormat="1">
      <c r="A74" s="303" t="s">
        <v>20</v>
      </c>
      <c r="B74" s="303"/>
      <c r="C74" s="303"/>
      <c r="D74" s="303"/>
      <c r="E74" s="303"/>
      <c r="F74" s="303" t="s">
        <v>21</v>
      </c>
      <c r="G74" s="303"/>
    </row>
    <row r="75" spans="1:7" s="3" customFormat="1">
      <c r="A75" s="267" t="s">
        <v>22</v>
      </c>
      <c r="B75" s="267" t="s">
        <v>23</v>
      </c>
      <c r="C75" s="267" t="s">
        <v>30</v>
      </c>
      <c r="D75" s="267" t="s">
        <v>24</v>
      </c>
      <c r="E75" s="267" t="s">
        <v>25</v>
      </c>
      <c r="F75" s="7" t="s">
        <v>26</v>
      </c>
      <c r="G75" s="11">
        <v>100</v>
      </c>
    </row>
    <row r="76" spans="1:7" s="3" customFormat="1">
      <c r="A76" s="267"/>
      <c r="B76" s="267"/>
      <c r="C76" s="267"/>
      <c r="D76" s="267"/>
      <c r="E76" s="267"/>
      <c r="F76" s="7" t="s">
        <v>34</v>
      </c>
      <c r="G76" s="11">
        <v>100</v>
      </c>
    </row>
    <row r="77" spans="1:7" s="3" customFormat="1">
      <c r="A77" s="267"/>
      <c r="B77" s="267"/>
      <c r="C77" s="267"/>
      <c r="D77" s="267"/>
      <c r="E77" s="267"/>
      <c r="F77" s="7" t="s">
        <v>27</v>
      </c>
      <c r="G77" s="11">
        <v>100</v>
      </c>
    </row>
    <row r="78" spans="1:7" s="3" customFormat="1">
      <c r="A78" s="267"/>
      <c r="B78" s="267"/>
      <c r="C78" s="267"/>
      <c r="D78" s="267"/>
      <c r="E78" s="267"/>
      <c r="F78" s="7" t="s">
        <v>35</v>
      </c>
      <c r="G78" s="196">
        <v>100</v>
      </c>
    </row>
    <row r="79" spans="1:7" s="3" customFormat="1">
      <c r="A79" s="267"/>
      <c r="B79" s="267"/>
      <c r="C79" s="267"/>
      <c r="D79" s="267"/>
      <c r="E79" s="267"/>
      <c r="F79" s="7" t="s">
        <v>28</v>
      </c>
      <c r="G79" s="11">
        <v>104</v>
      </c>
    </row>
    <row r="80" spans="1:7" s="3" customFormat="1" ht="33">
      <c r="A80" s="200" t="s">
        <v>1644</v>
      </c>
      <c r="B80" s="200" t="s">
        <v>1645</v>
      </c>
      <c r="C80" s="200" t="s">
        <v>1646</v>
      </c>
      <c r="D80" s="200" t="s">
        <v>64</v>
      </c>
      <c r="E80" s="200" t="s">
        <v>65</v>
      </c>
      <c r="F80" s="77" t="s">
        <v>37</v>
      </c>
      <c r="G80" s="87">
        <f>(G79*100)/G76</f>
        <v>104</v>
      </c>
    </row>
    <row r="81" spans="1:7" s="3" customFormat="1">
      <c r="A81" s="267" t="s">
        <v>22</v>
      </c>
      <c r="B81" s="267" t="s">
        <v>23</v>
      </c>
      <c r="C81" s="267" t="s">
        <v>30</v>
      </c>
      <c r="D81" s="267" t="s">
        <v>24</v>
      </c>
      <c r="E81" s="267" t="s">
        <v>25</v>
      </c>
      <c r="F81" s="7" t="s">
        <v>26</v>
      </c>
      <c r="G81" s="11">
        <v>100</v>
      </c>
    </row>
    <row r="82" spans="1:7" s="3" customFormat="1">
      <c r="A82" s="267"/>
      <c r="B82" s="267"/>
      <c r="C82" s="267"/>
      <c r="D82" s="267"/>
      <c r="E82" s="267"/>
      <c r="F82" s="7" t="s">
        <v>34</v>
      </c>
      <c r="G82" s="11">
        <v>100</v>
      </c>
    </row>
    <row r="83" spans="1:7" s="3" customFormat="1">
      <c r="A83" s="267"/>
      <c r="B83" s="267"/>
      <c r="C83" s="267"/>
      <c r="D83" s="267"/>
      <c r="E83" s="267"/>
      <c r="F83" s="7" t="s">
        <v>27</v>
      </c>
      <c r="G83" s="11">
        <v>100</v>
      </c>
    </row>
    <row r="84" spans="1:7" s="3" customFormat="1">
      <c r="A84" s="267"/>
      <c r="B84" s="267"/>
      <c r="C84" s="267"/>
      <c r="D84" s="267"/>
      <c r="E84" s="267"/>
      <c r="F84" s="7" t="s">
        <v>35</v>
      </c>
      <c r="G84" s="196">
        <v>100</v>
      </c>
    </row>
    <row r="85" spans="1:7" s="3" customFormat="1">
      <c r="A85" s="267"/>
      <c r="B85" s="267"/>
      <c r="C85" s="267"/>
      <c r="D85" s="267"/>
      <c r="E85" s="267"/>
      <c r="F85" s="7" t="s">
        <v>28</v>
      </c>
      <c r="G85" s="11">
        <v>100</v>
      </c>
    </row>
    <row r="86" spans="1:7" s="3" customFormat="1" ht="33">
      <c r="A86" s="200" t="s">
        <v>1647</v>
      </c>
      <c r="B86" s="200" t="s">
        <v>1648</v>
      </c>
      <c r="C86" s="200" t="s">
        <v>1646</v>
      </c>
      <c r="D86" s="200" t="s">
        <v>64</v>
      </c>
      <c r="E86" s="200" t="s">
        <v>65</v>
      </c>
      <c r="F86" s="77" t="s">
        <v>37</v>
      </c>
      <c r="G86" s="87">
        <f>(G85*100)/G82</f>
        <v>100</v>
      </c>
    </row>
    <row r="87" spans="1:7" s="3" customFormat="1">
      <c r="A87" s="267" t="s">
        <v>22</v>
      </c>
      <c r="B87" s="267" t="s">
        <v>23</v>
      </c>
      <c r="C87" s="267" t="s">
        <v>30</v>
      </c>
      <c r="D87" s="267" t="s">
        <v>24</v>
      </c>
      <c r="E87" s="267" t="s">
        <v>25</v>
      </c>
      <c r="F87" s="7" t="s">
        <v>26</v>
      </c>
      <c r="G87" s="11">
        <v>100</v>
      </c>
    </row>
    <row r="88" spans="1:7" s="3" customFormat="1">
      <c r="A88" s="267"/>
      <c r="B88" s="267"/>
      <c r="C88" s="267"/>
      <c r="D88" s="267"/>
      <c r="E88" s="267"/>
      <c r="F88" s="7" t="s">
        <v>34</v>
      </c>
      <c r="G88" s="11">
        <v>100</v>
      </c>
    </row>
    <row r="89" spans="1:7" s="3" customFormat="1">
      <c r="A89" s="267"/>
      <c r="B89" s="267"/>
      <c r="C89" s="267"/>
      <c r="D89" s="267"/>
      <c r="E89" s="267"/>
      <c r="F89" s="7" t="s">
        <v>27</v>
      </c>
      <c r="G89" s="11">
        <v>100</v>
      </c>
    </row>
    <row r="90" spans="1:7" s="3" customFormat="1">
      <c r="A90" s="267"/>
      <c r="B90" s="267"/>
      <c r="C90" s="267"/>
      <c r="D90" s="267"/>
      <c r="E90" s="267"/>
      <c r="F90" s="7" t="s">
        <v>35</v>
      </c>
      <c r="G90" s="196">
        <v>100</v>
      </c>
    </row>
    <row r="91" spans="1:7" s="3" customFormat="1">
      <c r="A91" s="267"/>
      <c r="B91" s="267"/>
      <c r="C91" s="267"/>
      <c r="D91" s="267"/>
      <c r="E91" s="267"/>
      <c r="F91" s="7" t="s">
        <v>28</v>
      </c>
      <c r="G91" s="11">
        <v>100</v>
      </c>
    </row>
    <row r="92" spans="1:7" s="3" customFormat="1" ht="33">
      <c r="A92" s="203" t="s">
        <v>1649</v>
      </c>
      <c r="B92" s="203" t="s">
        <v>1650</v>
      </c>
      <c r="C92" s="203" t="s">
        <v>1646</v>
      </c>
      <c r="D92" s="203" t="s">
        <v>64</v>
      </c>
      <c r="E92" s="203" t="s">
        <v>65</v>
      </c>
      <c r="F92" s="77" t="s">
        <v>37</v>
      </c>
      <c r="G92" s="87">
        <f>(G91*100)/G88</f>
        <v>100</v>
      </c>
    </row>
    <row r="93" spans="1:7" s="3" customFormat="1">
      <c r="A93" s="267" t="s">
        <v>22</v>
      </c>
      <c r="B93" s="267" t="s">
        <v>23</v>
      </c>
      <c r="C93" s="267" t="s">
        <v>30</v>
      </c>
      <c r="D93" s="267" t="s">
        <v>24</v>
      </c>
      <c r="E93" s="267" t="s">
        <v>25</v>
      </c>
      <c r="F93" s="7" t="s">
        <v>26</v>
      </c>
      <c r="G93" s="13">
        <v>70</v>
      </c>
    </row>
    <row r="94" spans="1:7" s="3" customFormat="1">
      <c r="A94" s="267"/>
      <c r="B94" s="267"/>
      <c r="C94" s="267"/>
      <c r="D94" s="267"/>
      <c r="E94" s="267"/>
      <c r="F94" s="7" t="s">
        <v>34</v>
      </c>
      <c r="G94" s="13">
        <v>50</v>
      </c>
    </row>
    <row r="95" spans="1:7" s="3" customFormat="1">
      <c r="A95" s="267"/>
      <c r="B95" s="267"/>
      <c r="C95" s="267"/>
      <c r="D95" s="267"/>
      <c r="E95" s="267"/>
      <c r="F95" s="7" t="s">
        <v>27</v>
      </c>
      <c r="G95" s="13">
        <v>50</v>
      </c>
    </row>
    <row r="96" spans="1:7" s="3" customFormat="1">
      <c r="A96" s="267"/>
      <c r="B96" s="267"/>
      <c r="C96" s="267"/>
      <c r="D96" s="267"/>
      <c r="E96" s="267"/>
      <c r="F96" s="7" t="s">
        <v>35</v>
      </c>
      <c r="G96" s="15">
        <v>50</v>
      </c>
    </row>
    <row r="97" spans="1:7" s="3" customFormat="1">
      <c r="A97" s="267"/>
      <c r="B97" s="267"/>
      <c r="C97" s="267"/>
      <c r="D97" s="267"/>
      <c r="E97" s="267"/>
      <c r="F97" s="7" t="s">
        <v>28</v>
      </c>
      <c r="G97" s="13">
        <v>26</v>
      </c>
    </row>
    <row r="98" spans="1:7" s="3" customFormat="1" ht="49.5">
      <c r="A98" s="203" t="s">
        <v>1651</v>
      </c>
      <c r="B98" s="203" t="s">
        <v>1652</v>
      </c>
      <c r="C98" s="203" t="s">
        <v>1653</v>
      </c>
      <c r="D98" s="203" t="s">
        <v>64</v>
      </c>
      <c r="E98" s="203" t="s">
        <v>73</v>
      </c>
      <c r="F98" s="77" t="s">
        <v>37</v>
      </c>
      <c r="G98" s="87">
        <f>(G97*100)/G94</f>
        <v>52</v>
      </c>
    </row>
    <row r="99" spans="1:7" s="3" customFormat="1">
      <c r="A99" s="267" t="s">
        <v>22</v>
      </c>
      <c r="B99" s="267" t="s">
        <v>23</v>
      </c>
      <c r="C99" s="267" t="s">
        <v>30</v>
      </c>
      <c r="D99" s="267" t="s">
        <v>24</v>
      </c>
      <c r="E99" s="267" t="s">
        <v>25</v>
      </c>
      <c r="F99" s="7" t="s">
        <v>26</v>
      </c>
      <c r="G99" s="13">
        <v>80</v>
      </c>
    </row>
    <row r="100" spans="1:7" s="3" customFormat="1">
      <c r="A100" s="267"/>
      <c r="B100" s="267"/>
      <c r="C100" s="267"/>
      <c r="D100" s="267"/>
      <c r="E100" s="267"/>
      <c r="F100" s="7" t="s">
        <v>34</v>
      </c>
      <c r="G100" s="13">
        <v>50</v>
      </c>
    </row>
    <row r="101" spans="1:7" s="3" customFormat="1">
      <c r="A101" s="267"/>
      <c r="B101" s="267"/>
      <c r="C101" s="267"/>
      <c r="D101" s="267"/>
      <c r="E101" s="267"/>
      <c r="F101" s="7" t="s">
        <v>27</v>
      </c>
      <c r="G101" s="13">
        <v>50</v>
      </c>
    </row>
    <row r="102" spans="1:7" s="3" customFormat="1">
      <c r="A102" s="267"/>
      <c r="B102" s="267"/>
      <c r="C102" s="267"/>
      <c r="D102" s="267"/>
      <c r="E102" s="267"/>
      <c r="F102" s="7" t="s">
        <v>35</v>
      </c>
      <c r="G102" s="15">
        <v>50</v>
      </c>
    </row>
    <row r="103" spans="1:7" s="3" customFormat="1">
      <c r="A103" s="267"/>
      <c r="B103" s="267"/>
      <c r="C103" s="267"/>
      <c r="D103" s="267"/>
      <c r="E103" s="267"/>
      <c r="F103" s="7" t="s">
        <v>28</v>
      </c>
      <c r="G103" s="13">
        <v>100</v>
      </c>
    </row>
    <row r="104" spans="1:7" s="3" customFormat="1" ht="49.5">
      <c r="A104" s="203" t="s">
        <v>1654</v>
      </c>
      <c r="B104" s="203" t="s">
        <v>1655</v>
      </c>
      <c r="C104" s="203" t="s">
        <v>1656</v>
      </c>
      <c r="D104" s="203" t="s">
        <v>64</v>
      </c>
      <c r="E104" s="203" t="s">
        <v>73</v>
      </c>
      <c r="F104" s="77" t="s">
        <v>37</v>
      </c>
      <c r="G104" s="87">
        <f>(G103*100)/G100</f>
        <v>200</v>
      </c>
    </row>
    <row r="105" spans="1:7" s="3" customFormat="1">
      <c r="A105" s="267" t="s">
        <v>22</v>
      </c>
      <c r="B105" s="267" t="s">
        <v>23</v>
      </c>
      <c r="C105" s="267" t="s">
        <v>30</v>
      </c>
      <c r="D105" s="267" t="s">
        <v>24</v>
      </c>
      <c r="E105" s="267" t="s">
        <v>25</v>
      </c>
      <c r="F105" s="7" t="s">
        <v>26</v>
      </c>
      <c r="G105" s="13">
        <v>50</v>
      </c>
    </row>
    <row r="106" spans="1:7" s="3" customFormat="1">
      <c r="A106" s="267"/>
      <c r="B106" s="267"/>
      <c r="C106" s="267"/>
      <c r="D106" s="267"/>
      <c r="E106" s="267"/>
      <c r="F106" s="7" t="s">
        <v>34</v>
      </c>
      <c r="G106" s="13">
        <v>50</v>
      </c>
    </row>
    <row r="107" spans="1:7" s="3" customFormat="1">
      <c r="A107" s="267"/>
      <c r="B107" s="267"/>
      <c r="C107" s="267"/>
      <c r="D107" s="267"/>
      <c r="E107" s="267"/>
      <c r="F107" s="7" t="s">
        <v>27</v>
      </c>
      <c r="G107" s="13">
        <v>50</v>
      </c>
    </row>
    <row r="108" spans="1:7" s="3" customFormat="1">
      <c r="A108" s="267"/>
      <c r="B108" s="267"/>
      <c r="C108" s="267"/>
      <c r="D108" s="267"/>
      <c r="E108" s="267"/>
      <c r="F108" s="7" t="s">
        <v>35</v>
      </c>
      <c r="G108" s="15">
        <v>50</v>
      </c>
    </row>
    <row r="109" spans="1:7" s="3" customFormat="1">
      <c r="A109" s="267"/>
      <c r="B109" s="267"/>
      <c r="C109" s="267"/>
      <c r="D109" s="267"/>
      <c r="E109" s="267"/>
      <c r="F109" s="7" t="s">
        <v>28</v>
      </c>
      <c r="G109" s="13">
        <v>50</v>
      </c>
    </row>
    <row r="110" spans="1:7" s="3" customFormat="1" ht="82.5">
      <c r="A110" s="203" t="s">
        <v>1657</v>
      </c>
      <c r="B110" s="203" t="s">
        <v>1658</v>
      </c>
      <c r="C110" s="203" t="s">
        <v>1659</v>
      </c>
      <c r="D110" s="203" t="s">
        <v>64</v>
      </c>
      <c r="E110" s="203" t="s">
        <v>73</v>
      </c>
      <c r="F110" s="77" t="s">
        <v>37</v>
      </c>
      <c r="G110" s="87">
        <f>(G109*100)/G106</f>
        <v>100</v>
      </c>
    </row>
    <row r="111" spans="1:7" s="3" customFormat="1">
      <c r="A111" s="267" t="s">
        <v>22</v>
      </c>
      <c r="B111" s="267" t="s">
        <v>23</v>
      </c>
      <c r="C111" s="267" t="s">
        <v>30</v>
      </c>
      <c r="D111" s="267" t="s">
        <v>24</v>
      </c>
      <c r="E111" s="267" t="s">
        <v>25</v>
      </c>
      <c r="F111" s="7" t="s">
        <v>26</v>
      </c>
      <c r="G111" s="13">
        <v>60</v>
      </c>
    </row>
    <row r="112" spans="1:7" s="3" customFormat="1">
      <c r="A112" s="267"/>
      <c r="B112" s="267"/>
      <c r="C112" s="267"/>
      <c r="D112" s="267"/>
      <c r="E112" s="267"/>
      <c r="F112" s="7" t="s">
        <v>34</v>
      </c>
      <c r="G112" s="13">
        <v>60</v>
      </c>
    </row>
    <row r="113" spans="1:7" s="3" customFormat="1">
      <c r="A113" s="267"/>
      <c r="B113" s="267"/>
      <c r="C113" s="267"/>
      <c r="D113" s="267"/>
      <c r="E113" s="267"/>
      <c r="F113" s="7" t="s">
        <v>27</v>
      </c>
      <c r="G113" s="13">
        <v>60</v>
      </c>
    </row>
    <row r="114" spans="1:7" s="3" customFormat="1">
      <c r="A114" s="267"/>
      <c r="B114" s="267"/>
      <c r="C114" s="267"/>
      <c r="D114" s="267"/>
      <c r="E114" s="267"/>
      <c r="F114" s="7" t="s">
        <v>35</v>
      </c>
      <c r="G114" s="15">
        <v>60</v>
      </c>
    </row>
    <row r="115" spans="1:7" s="3" customFormat="1">
      <c r="A115" s="267"/>
      <c r="B115" s="267"/>
      <c r="C115" s="267"/>
      <c r="D115" s="267"/>
      <c r="E115" s="267"/>
      <c r="F115" s="7" t="s">
        <v>28</v>
      </c>
      <c r="G115" s="13">
        <v>25</v>
      </c>
    </row>
    <row r="116" spans="1:7" s="3" customFormat="1" ht="66">
      <c r="A116" s="203" t="s">
        <v>1660</v>
      </c>
      <c r="B116" s="203" t="s">
        <v>1661</v>
      </c>
      <c r="C116" s="203" t="s">
        <v>1662</v>
      </c>
      <c r="D116" s="203" t="s">
        <v>64</v>
      </c>
      <c r="E116" s="203" t="s">
        <v>73</v>
      </c>
      <c r="F116" s="77" t="s">
        <v>37</v>
      </c>
      <c r="G116" s="17">
        <f>(G115*100)/G112</f>
        <v>41.666666666666664</v>
      </c>
    </row>
    <row r="117" spans="1:7" s="3" customFormat="1">
      <c r="A117" s="267" t="s">
        <v>22</v>
      </c>
      <c r="B117" s="267" t="s">
        <v>23</v>
      </c>
      <c r="C117" s="267" t="s">
        <v>30</v>
      </c>
      <c r="D117" s="267" t="s">
        <v>24</v>
      </c>
      <c r="E117" s="267" t="s">
        <v>25</v>
      </c>
      <c r="F117" s="7" t="s">
        <v>26</v>
      </c>
      <c r="G117" s="11">
        <v>98</v>
      </c>
    </row>
    <row r="118" spans="1:7" s="3" customFormat="1">
      <c r="A118" s="267"/>
      <c r="B118" s="267"/>
      <c r="C118" s="267"/>
      <c r="D118" s="267"/>
      <c r="E118" s="267"/>
      <c r="F118" s="7" t="s">
        <v>34</v>
      </c>
      <c r="G118" s="11">
        <v>98</v>
      </c>
    </row>
    <row r="119" spans="1:7" s="3" customFormat="1">
      <c r="A119" s="267"/>
      <c r="B119" s="267"/>
      <c r="C119" s="267"/>
      <c r="D119" s="267"/>
      <c r="E119" s="267"/>
      <c r="F119" s="7" t="s">
        <v>27</v>
      </c>
      <c r="G119" s="11">
        <v>98</v>
      </c>
    </row>
    <row r="120" spans="1:7" s="3" customFormat="1">
      <c r="A120" s="267"/>
      <c r="B120" s="267"/>
      <c r="C120" s="267"/>
      <c r="D120" s="267"/>
      <c r="E120" s="267"/>
      <c r="F120" s="7" t="s">
        <v>35</v>
      </c>
      <c r="G120" s="196">
        <v>98</v>
      </c>
    </row>
    <row r="121" spans="1:7" s="3" customFormat="1">
      <c r="A121" s="267"/>
      <c r="B121" s="267"/>
      <c r="C121" s="267"/>
      <c r="D121" s="267"/>
      <c r="E121" s="267"/>
      <c r="F121" s="7" t="s">
        <v>28</v>
      </c>
      <c r="G121" s="11">
        <v>100</v>
      </c>
    </row>
    <row r="122" spans="1:7" s="3" customFormat="1" ht="33">
      <c r="A122" s="203" t="s">
        <v>1663</v>
      </c>
      <c r="B122" s="203" t="s">
        <v>1664</v>
      </c>
      <c r="C122" s="203" t="s">
        <v>1665</v>
      </c>
      <c r="D122" s="203" t="s">
        <v>64</v>
      </c>
      <c r="E122" s="203" t="s">
        <v>65</v>
      </c>
      <c r="F122" s="77" t="s">
        <v>37</v>
      </c>
      <c r="G122" s="17">
        <f>(G121*100)/G118</f>
        <v>102.04081632653062</v>
      </c>
    </row>
    <row r="123" spans="1:7" s="3" customFormat="1">
      <c r="A123" s="260" t="s">
        <v>29</v>
      </c>
      <c r="B123" s="260"/>
      <c r="C123" s="260"/>
      <c r="D123" s="260"/>
      <c r="E123" s="260"/>
      <c r="F123" s="260"/>
      <c r="G123" s="260"/>
    </row>
    <row r="124" spans="1:7" s="3" customFormat="1">
      <c r="A124" s="295" t="s">
        <v>59</v>
      </c>
      <c r="B124" s="295"/>
      <c r="C124" s="295"/>
      <c r="D124" s="295"/>
      <c r="E124" s="295"/>
      <c r="F124" s="295"/>
      <c r="G124" s="295"/>
    </row>
    <row r="125" spans="1:7" s="3" customFormat="1" ht="38.25" customHeight="1">
      <c r="A125" s="8" t="s">
        <v>51</v>
      </c>
      <c r="B125" s="324" t="s">
        <v>1731</v>
      </c>
      <c r="C125" s="324"/>
      <c r="D125" s="324"/>
      <c r="E125" s="324"/>
      <c r="F125" s="324"/>
      <c r="G125" s="324"/>
    </row>
    <row r="126" spans="1:7" s="3" customFormat="1">
      <c r="A126" s="295" t="s">
        <v>1627</v>
      </c>
      <c r="B126" s="295"/>
      <c r="C126" s="295"/>
      <c r="D126" s="295"/>
      <c r="E126" s="295"/>
      <c r="F126" s="295"/>
      <c r="G126" s="295"/>
    </row>
    <row r="127" spans="1:7" s="3" customFormat="1" ht="409.6">
      <c r="A127" s="8" t="s">
        <v>51</v>
      </c>
      <c r="B127" s="324"/>
      <c r="C127" s="324"/>
      <c r="D127" s="324"/>
      <c r="E127" s="324"/>
      <c r="F127" s="324"/>
      <c r="G127" s="324"/>
    </row>
    <row r="128" spans="1:7" s="3" customFormat="1" ht="409.6">
      <c r="A128" s="295" t="s">
        <v>1630</v>
      </c>
      <c r="B128" s="295"/>
      <c r="C128" s="295"/>
      <c r="D128" s="295"/>
      <c r="E128" s="295"/>
      <c r="F128" s="295"/>
      <c r="G128" s="295"/>
    </row>
    <row r="129" spans="1:7" s="3" customFormat="1" ht="409.6">
      <c r="A129" s="8" t="s">
        <v>51</v>
      </c>
      <c r="B129" s="324"/>
      <c r="C129" s="324"/>
      <c r="D129" s="324"/>
      <c r="E129" s="324"/>
      <c r="F129" s="324"/>
      <c r="G129" s="324"/>
    </row>
    <row r="130" spans="1:7" s="3" customFormat="1" ht="409.6">
      <c r="A130" s="295" t="s">
        <v>1633</v>
      </c>
      <c r="B130" s="295"/>
      <c r="C130" s="295"/>
      <c r="D130" s="295"/>
      <c r="E130" s="295"/>
      <c r="F130" s="295"/>
      <c r="G130" s="295"/>
    </row>
    <row r="131" spans="1:7" s="3" customFormat="1" ht="39.75" customHeight="1">
      <c r="A131" s="8" t="s">
        <v>51</v>
      </c>
      <c r="B131" s="324" t="s">
        <v>1666</v>
      </c>
      <c r="C131" s="324"/>
      <c r="D131" s="324"/>
      <c r="E131" s="324"/>
      <c r="F131" s="324"/>
      <c r="G131" s="324"/>
    </row>
    <row r="132" spans="1:7" s="3" customFormat="1" ht="409.6">
      <c r="A132" s="295" t="s">
        <v>1635</v>
      </c>
      <c r="B132" s="295"/>
      <c r="C132" s="295"/>
      <c r="D132" s="295"/>
      <c r="E132" s="295"/>
      <c r="F132" s="295"/>
      <c r="G132" s="295"/>
    </row>
    <row r="133" spans="1:7" s="3" customFormat="1" ht="409.6">
      <c r="A133" s="8" t="s">
        <v>51</v>
      </c>
      <c r="B133" s="324" t="s">
        <v>1667</v>
      </c>
      <c r="C133" s="324"/>
      <c r="D133" s="324"/>
      <c r="E133" s="324"/>
      <c r="F133" s="324"/>
      <c r="G133" s="324"/>
    </row>
    <row r="134" spans="1:7" s="3" customFormat="1" ht="409.6">
      <c r="A134" s="295" t="s">
        <v>1638</v>
      </c>
      <c r="B134" s="295"/>
      <c r="C134" s="295"/>
      <c r="D134" s="295"/>
      <c r="E134" s="295"/>
      <c r="F134" s="295"/>
      <c r="G134" s="295"/>
    </row>
    <row r="135" spans="1:7" s="3" customFormat="1" ht="39.75" customHeight="1">
      <c r="A135" s="8" t="s">
        <v>51</v>
      </c>
      <c r="B135" s="324" t="s">
        <v>1668</v>
      </c>
      <c r="C135" s="324"/>
      <c r="D135" s="324"/>
      <c r="E135" s="324"/>
      <c r="F135" s="324"/>
      <c r="G135" s="324"/>
    </row>
    <row r="136" spans="1:7" s="3" customFormat="1" ht="409.6">
      <c r="A136" s="295" t="s">
        <v>1641</v>
      </c>
      <c r="B136" s="295"/>
      <c r="C136" s="295"/>
      <c r="D136" s="295"/>
      <c r="E136" s="295"/>
      <c r="F136" s="295"/>
      <c r="G136" s="295"/>
    </row>
    <row r="137" spans="1:7" s="3" customFormat="1" ht="409.6">
      <c r="A137" s="8" t="s">
        <v>51</v>
      </c>
      <c r="B137" s="324"/>
      <c r="C137" s="324"/>
      <c r="D137" s="324"/>
      <c r="E137" s="324"/>
      <c r="F137" s="324"/>
      <c r="G137" s="324"/>
    </row>
    <row r="138" spans="1:7" s="3" customFormat="1" ht="409.6">
      <c r="A138" s="295" t="s">
        <v>1644</v>
      </c>
      <c r="B138" s="295"/>
      <c r="C138" s="295"/>
      <c r="D138" s="295"/>
      <c r="E138" s="295"/>
      <c r="F138" s="295"/>
      <c r="G138" s="295"/>
    </row>
    <row r="139" spans="1:7" s="3" customFormat="1" ht="409.6">
      <c r="A139" s="8" t="s">
        <v>51</v>
      </c>
      <c r="B139" s="324" t="s">
        <v>1669</v>
      </c>
      <c r="C139" s="324"/>
      <c r="D139" s="324"/>
      <c r="E139" s="324"/>
      <c r="F139" s="324"/>
      <c r="G139" s="324"/>
    </row>
    <row r="140" spans="1:7" s="3" customFormat="1" ht="409.6">
      <c r="A140" s="295" t="s">
        <v>1647</v>
      </c>
      <c r="B140" s="295"/>
      <c r="C140" s="295"/>
      <c r="D140" s="295"/>
      <c r="E140" s="295"/>
      <c r="F140" s="295"/>
      <c r="G140" s="295"/>
    </row>
    <row r="141" spans="1:7" s="3" customFormat="1" ht="409.6">
      <c r="A141" s="8" t="s">
        <v>51</v>
      </c>
      <c r="B141" s="324"/>
      <c r="C141" s="324"/>
      <c r="D141" s="324"/>
      <c r="E141" s="324"/>
      <c r="F141" s="324"/>
      <c r="G141" s="324"/>
    </row>
    <row r="142" spans="1:7" s="3" customFormat="1" ht="409.6">
      <c r="A142" s="295" t="s">
        <v>1649</v>
      </c>
      <c r="B142" s="295"/>
      <c r="C142" s="295"/>
      <c r="D142" s="295"/>
      <c r="E142" s="295"/>
      <c r="F142" s="295"/>
      <c r="G142" s="295"/>
    </row>
    <row r="143" spans="1:7" s="3" customFormat="1" ht="409.6">
      <c r="A143" s="8" t="s">
        <v>51</v>
      </c>
      <c r="B143" s="324"/>
      <c r="C143" s="324"/>
      <c r="D143" s="324"/>
      <c r="E143" s="324"/>
      <c r="F143" s="324"/>
      <c r="G143" s="324"/>
    </row>
    <row r="144" spans="1:7" s="3" customFormat="1" ht="409.6">
      <c r="A144" s="295" t="s">
        <v>1651</v>
      </c>
      <c r="B144" s="295"/>
      <c r="C144" s="295"/>
      <c r="D144" s="295"/>
      <c r="E144" s="295"/>
      <c r="F144" s="295"/>
      <c r="G144" s="295"/>
    </row>
    <row r="145" spans="1:7" s="3" customFormat="1" ht="409.6">
      <c r="A145" s="8" t="s">
        <v>51</v>
      </c>
      <c r="B145" s="324" t="s">
        <v>1670</v>
      </c>
      <c r="C145" s="324"/>
      <c r="D145" s="324"/>
      <c r="E145" s="324"/>
      <c r="F145" s="324"/>
      <c r="G145" s="324"/>
    </row>
    <row r="146" spans="1:7" s="3" customFormat="1" ht="409.6">
      <c r="A146" s="295" t="s">
        <v>1654</v>
      </c>
      <c r="B146" s="295"/>
      <c r="C146" s="295"/>
      <c r="D146" s="295"/>
      <c r="E146" s="295"/>
      <c r="F146" s="295"/>
      <c r="G146" s="295"/>
    </row>
    <row r="147" spans="1:7" s="3" customFormat="1" ht="409.6">
      <c r="A147" s="8" t="s">
        <v>51</v>
      </c>
      <c r="B147" s="324" t="s">
        <v>1671</v>
      </c>
      <c r="C147" s="324"/>
      <c r="D147" s="324"/>
      <c r="E147" s="324"/>
      <c r="F147" s="324"/>
      <c r="G147" s="324"/>
    </row>
    <row r="148" spans="1:7" s="3" customFormat="1" ht="409.6">
      <c r="A148" s="295" t="s">
        <v>1657</v>
      </c>
      <c r="B148" s="295"/>
      <c r="C148" s="295"/>
      <c r="D148" s="295"/>
      <c r="E148" s="295"/>
      <c r="F148" s="295"/>
      <c r="G148" s="295"/>
    </row>
    <row r="149" spans="1:7" s="3" customFormat="1" ht="409.6">
      <c r="A149" s="8" t="s">
        <v>51</v>
      </c>
      <c r="B149" s="324"/>
      <c r="C149" s="324"/>
      <c r="D149" s="324"/>
      <c r="E149" s="324"/>
      <c r="F149" s="324"/>
      <c r="G149" s="324"/>
    </row>
    <row r="150" spans="1:7" s="3" customFormat="1" ht="409.6">
      <c r="A150" s="295" t="s">
        <v>1660</v>
      </c>
      <c r="B150" s="295"/>
      <c r="C150" s="295"/>
      <c r="D150" s="295"/>
      <c r="E150" s="295"/>
      <c r="F150" s="295"/>
      <c r="G150" s="295"/>
    </row>
    <row r="151" spans="1:7" s="3" customFormat="1" ht="409.6">
      <c r="A151" s="8" t="s">
        <v>51</v>
      </c>
      <c r="B151" s="324" t="s">
        <v>1672</v>
      </c>
      <c r="C151" s="324"/>
      <c r="D151" s="324"/>
      <c r="E151" s="324"/>
      <c r="F151" s="324"/>
      <c r="G151" s="324"/>
    </row>
    <row r="152" spans="1:7" s="3" customFormat="1" ht="409.6">
      <c r="A152" s="295" t="s">
        <v>1663</v>
      </c>
      <c r="B152" s="295"/>
      <c r="C152" s="295"/>
      <c r="D152" s="295"/>
      <c r="E152" s="295"/>
      <c r="F152" s="295"/>
      <c r="G152" s="295"/>
    </row>
    <row r="153" spans="1:7" s="3" customFormat="1" ht="409.6">
      <c r="A153" s="8" t="s">
        <v>51</v>
      </c>
      <c r="B153" s="324"/>
      <c r="C153" s="324"/>
      <c r="D153" s="324"/>
      <c r="E153" s="324"/>
      <c r="F153" s="324"/>
      <c r="G153" s="324"/>
    </row>
    <row r="154" spans="1:7" s="3" customFormat="1" ht="409.6">
      <c r="A154" s="294"/>
      <c r="B154" s="294"/>
      <c r="C154" s="294"/>
      <c r="D154" s="294"/>
      <c r="E154" s="294"/>
      <c r="F154" s="294"/>
      <c r="G154" s="294"/>
    </row>
    <row r="155" spans="1:7" s="3" customFormat="1" ht="409.6">
      <c r="A155" s="260" t="s">
        <v>36</v>
      </c>
      <c r="B155" s="260"/>
      <c r="C155" s="260"/>
      <c r="D155" s="260"/>
      <c r="E155" s="260"/>
      <c r="F155" s="260"/>
      <c r="G155" s="260"/>
    </row>
    <row r="156" spans="1:7" s="3" customFormat="1" ht="409.6">
      <c r="A156" s="295" t="s">
        <v>1633</v>
      </c>
      <c r="B156" s="295"/>
      <c r="C156" s="295"/>
      <c r="D156" s="295"/>
      <c r="E156" s="295"/>
      <c r="F156" s="295"/>
      <c r="G156" s="295"/>
    </row>
    <row r="157" spans="1:7" s="3" customFormat="1" ht="33">
      <c r="A157" s="9" t="s">
        <v>31</v>
      </c>
      <c r="B157" s="296" t="s">
        <v>1673</v>
      </c>
      <c r="C157" s="296"/>
      <c r="D157" s="296"/>
      <c r="E157" s="296"/>
      <c r="F157" s="296"/>
      <c r="G157" s="296"/>
    </row>
    <row r="158" spans="1:7" s="3" customFormat="1" ht="409.6">
      <c r="A158" s="9" t="s">
        <v>32</v>
      </c>
      <c r="B158" s="296" t="s">
        <v>70</v>
      </c>
      <c r="C158" s="296"/>
      <c r="D158" s="296"/>
      <c r="E158" s="296"/>
      <c r="F158" s="296"/>
      <c r="G158" s="296"/>
    </row>
    <row r="159" spans="1:7" s="3" customFormat="1" ht="409.6">
      <c r="A159" s="9" t="s">
        <v>33</v>
      </c>
      <c r="B159" s="297" t="s">
        <v>70</v>
      </c>
      <c r="C159" s="297"/>
      <c r="D159" s="297"/>
      <c r="E159" s="297"/>
      <c r="F159" s="297"/>
      <c r="G159" s="297"/>
    </row>
    <row r="160" spans="1:7" s="3" customFormat="1" ht="409.6">
      <c r="A160" s="295" t="s">
        <v>1651</v>
      </c>
      <c r="B160" s="295"/>
      <c r="C160" s="295"/>
      <c r="D160" s="295"/>
      <c r="E160" s="295"/>
      <c r="F160" s="295"/>
      <c r="G160" s="295"/>
    </row>
    <row r="161" spans="1:7" s="3" customFormat="1" ht="33">
      <c r="A161" s="9" t="s">
        <v>31</v>
      </c>
      <c r="B161" s="296" t="s">
        <v>1673</v>
      </c>
      <c r="C161" s="296"/>
      <c r="D161" s="296"/>
      <c r="E161" s="296"/>
      <c r="F161" s="296"/>
      <c r="G161" s="296"/>
    </row>
    <row r="162" spans="1:7" s="3" customFormat="1" ht="409.6">
      <c r="A162" s="9" t="s">
        <v>32</v>
      </c>
      <c r="B162" s="296" t="s">
        <v>70</v>
      </c>
      <c r="C162" s="296"/>
      <c r="D162" s="296"/>
      <c r="E162" s="296"/>
      <c r="F162" s="296"/>
      <c r="G162" s="296"/>
    </row>
    <row r="163" spans="1:7" s="3" customFormat="1" ht="409.6">
      <c r="A163" s="9" t="s">
        <v>33</v>
      </c>
      <c r="B163" s="297" t="s">
        <v>70</v>
      </c>
      <c r="C163" s="297"/>
      <c r="D163" s="297"/>
      <c r="E163" s="297"/>
      <c r="F163" s="297"/>
      <c r="G163" s="297"/>
    </row>
    <row r="164" spans="1:7" s="3" customFormat="1" ht="409.6">
      <c r="A164" s="295" t="s">
        <v>1654</v>
      </c>
      <c r="B164" s="295"/>
      <c r="C164" s="295"/>
      <c r="D164" s="295"/>
      <c r="E164" s="295"/>
      <c r="F164" s="295"/>
      <c r="G164" s="295"/>
    </row>
    <row r="165" spans="1:7" s="3" customFormat="1" ht="33">
      <c r="A165" s="9" t="s">
        <v>31</v>
      </c>
      <c r="B165" s="296" t="s">
        <v>1673</v>
      </c>
      <c r="C165" s="296"/>
      <c r="D165" s="296"/>
      <c r="E165" s="296"/>
      <c r="F165" s="296"/>
      <c r="G165" s="296"/>
    </row>
    <row r="166" spans="1:7" s="3" customFormat="1" ht="409.6">
      <c r="A166" s="9" t="s">
        <v>32</v>
      </c>
      <c r="B166" s="296" t="s">
        <v>70</v>
      </c>
      <c r="C166" s="296"/>
      <c r="D166" s="296"/>
      <c r="E166" s="296"/>
      <c r="F166" s="296"/>
      <c r="G166" s="296"/>
    </row>
    <row r="167" spans="1:7" s="3" customFormat="1" ht="409.6">
      <c r="A167" s="9" t="s">
        <v>33</v>
      </c>
      <c r="B167" s="297" t="s">
        <v>70</v>
      </c>
      <c r="C167" s="297"/>
      <c r="D167" s="297"/>
      <c r="E167" s="297"/>
      <c r="F167" s="297"/>
      <c r="G167" s="297"/>
    </row>
    <row r="168" spans="1:7" s="3" customFormat="1" ht="409.6">
      <c r="A168" s="294"/>
      <c r="B168" s="294"/>
      <c r="C168" s="294"/>
      <c r="D168" s="294"/>
      <c r="E168" s="294"/>
      <c r="F168" s="294"/>
      <c r="G168" s="294"/>
    </row>
    <row r="169" spans="1:7" ht="409.6">
      <c r="A169" s="260" t="s">
        <v>56</v>
      </c>
      <c r="B169" s="260"/>
      <c r="C169" s="260"/>
      <c r="D169" s="260"/>
      <c r="E169" s="260"/>
      <c r="F169" s="260"/>
      <c r="G169" s="260"/>
    </row>
    <row r="170" spans="1:7" ht="409.6">
      <c r="A170" s="295" t="s">
        <v>69</v>
      </c>
      <c r="B170" s="295"/>
      <c r="C170" s="295"/>
      <c r="D170" s="295"/>
      <c r="E170" s="295"/>
      <c r="F170" s="295"/>
      <c r="G170" s="295"/>
    </row>
    <row r="171" spans="1:7" ht="409.6">
      <c r="A171" s="294"/>
      <c r="B171" s="294"/>
      <c r="C171" s="294"/>
      <c r="D171" s="294"/>
      <c r="E171" s="294"/>
      <c r="F171" s="294"/>
      <c r="G171" s="294"/>
    </row>
  </sheetData>
  <mergeCells count="172">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49:A53"/>
    <mergeCell ref="B49:B53"/>
    <mergeCell ref="C49:C53"/>
    <mergeCell ref="D49:D53"/>
    <mergeCell ref="E49:E53"/>
    <mergeCell ref="A55:A59"/>
    <mergeCell ref="B55:B59"/>
    <mergeCell ref="C55:C59"/>
    <mergeCell ref="D55:D59"/>
    <mergeCell ref="E55:E59"/>
    <mergeCell ref="A73:G73"/>
    <mergeCell ref="A74:E74"/>
    <mergeCell ref="F74:G74"/>
    <mergeCell ref="A75:A79"/>
    <mergeCell ref="B75:B79"/>
    <mergeCell ref="C75:C79"/>
    <mergeCell ref="D75:D79"/>
    <mergeCell ref="E75:E79"/>
    <mergeCell ref="A61:A65"/>
    <mergeCell ref="B61:B65"/>
    <mergeCell ref="C61:C65"/>
    <mergeCell ref="D61:D65"/>
    <mergeCell ref="E61:E65"/>
    <mergeCell ref="A67:A71"/>
    <mergeCell ref="B67:B71"/>
    <mergeCell ref="C67:C71"/>
    <mergeCell ref="D67:D71"/>
    <mergeCell ref="E67:E71"/>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17:A121"/>
    <mergeCell ref="B117:B121"/>
    <mergeCell ref="C117:C121"/>
    <mergeCell ref="D117:D121"/>
    <mergeCell ref="E117:E121"/>
    <mergeCell ref="A123:G123"/>
    <mergeCell ref="A105:A109"/>
    <mergeCell ref="B105:B109"/>
    <mergeCell ref="C105:C109"/>
    <mergeCell ref="D105:D109"/>
    <mergeCell ref="E105:E109"/>
    <mergeCell ref="A111:A115"/>
    <mergeCell ref="B111:B115"/>
    <mergeCell ref="C111:C115"/>
    <mergeCell ref="D111:D115"/>
    <mergeCell ref="E111:E115"/>
    <mergeCell ref="A130:G130"/>
    <mergeCell ref="B131:G131"/>
    <mergeCell ref="A132:G132"/>
    <mergeCell ref="B133:G133"/>
    <mergeCell ref="A134:G134"/>
    <mergeCell ref="B135:G135"/>
    <mergeCell ref="A124:G124"/>
    <mergeCell ref="B125:G125"/>
    <mergeCell ref="A126:G126"/>
    <mergeCell ref="B127:G127"/>
    <mergeCell ref="A128:G128"/>
    <mergeCell ref="B129:G129"/>
    <mergeCell ref="A142:G142"/>
    <mergeCell ref="B143:G143"/>
    <mergeCell ref="A144:G144"/>
    <mergeCell ref="B145:G145"/>
    <mergeCell ref="A146:G146"/>
    <mergeCell ref="B147:G147"/>
    <mergeCell ref="A136:G136"/>
    <mergeCell ref="B137:G137"/>
    <mergeCell ref="A138:G138"/>
    <mergeCell ref="B139:G139"/>
    <mergeCell ref="A140:G140"/>
    <mergeCell ref="B141:G141"/>
    <mergeCell ref="A154:G154"/>
    <mergeCell ref="A155:G155"/>
    <mergeCell ref="A156:G156"/>
    <mergeCell ref="B157:G157"/>
    <mergeCell ref="B158:G158"/>
    <mergeCell ref="B159:G159"/>
    <mergeCell ref="A148:G148"/>
    <mergeCell ref="B149:G149"/>
    <mergeCell ref="A150:G150"/>
    <mergeCell ref="B151:G151"/>
    <mergeCell ref="A152:G152"/>
    <mergeCell ref="B153:G153"/>
    <mergeCell ref="B166:G166"/>
    <mergeCell ref="B167:G167"/>
    <mergeCell ref="A168:G168"/>
    <mergeCell ref="A169:G169"/>
    <mergeCell ref="A170:G170"/>
    <mergeCell ref="A171:G171"/>
    <mergeCell ref="A160:G160"/>
    <mergeCell ref="B161:G161"/>
    <mergeCell ref="B162:G162"/>
    <mergeCell ref="B163:G163"/>
    <mergeCell ref="A164:G164"/>
    <mergeCell ref="B165:G165"/>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2:H25"/>
  <sheetViews>
    <sheetView showGridLines="0" zoomScale="70" zoomScaleNormal="70" workbookViewId="0">
      <selection activeCell="H20" sqref="H20"/>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1674</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s="4" customFormat="1" ht="32.25" customHeight="1">
      <c r="B14" s="242" t="s">
        <v>214</v>
      </c>
      <c r="C14" s="242"/>
      <c r="D14" s="242"/>
      <c r="E14" s="242"/>
      <c r="H14" s="3"/>
    </row>
    <row r="15" spans="1:8" s="4" customFormat="1" ht="3.75" customHeight="1">
      <c r="A15" s="186"/>
      <c r="B15" s="186"/>
      <c r="C15" s="186"/>
      <c r="D15" s="186"/>
      <c r="E15" s="186"/>
      <c r="H15" s="3"/>
    </row>
    <row r="16" spans="1:8" s="4" customFormat="1" ht="18.75">
      <c r="A16"/>
      <c r="B16" s="187" t="s">
        <v>12</v>
      </c>
      <c r="C16" s="187" t="s">
        <v>13</v>
      </c>
      <c r="D16" s="187" t="s">
        <v>14</v>
      </c>
      <c r="E16" s="187" t="s">
        <v>234</v>
      </c>
      <c r="H16" s="3"/>
    </row>
    <row r="17" spans="1:8" s="4" customFormat="1" ht="18.75">
      <c r="A17"/>
      <c r="B17" s="187" t="s">
        <v>16</v>
      </c>
      <c r="C17" s="187" t="s">
        <v>16</v>
      </c>
      <c r="D17" s="187" t="s">
        <v>16</v>
      </c>
      <c r="E17" s="187" t="s">
        <v>215</v>
      </c>
      <c r="H17" s="3"/>
    </row>
    <row r="18" spans="1:8" s="4" customFormat="1" ht="8.25" customHeight="1">
      <c r="A18"/>
      <c r="B18" s="187"/>
      <c r="C18" s="187"/>
      <c r="D18" s="187"/>
      <c r="E18" s="187"/>
      <c r="H18" s="3"/>
    </row>
    <row r="19" spans="1:8" s="4" customFormat="1" ht="18.75">
      <c r="A19" s="59" t="s">
        <v>104</v>
      </c>
      <c r="B19" s="233">
        <v>48</v>
      </c>
      <c r="C19" s="233">
        <v>48</v>
      </c>
      <c r="D19" s="233">
        <v>55.725864999999999</v>
      </c>
      <c r="E19" s="234">
        <f>D19/B19</f>
        <v>1.1609555208333333</v>
      </c>
      <c r="H19" s="3"/>
    </row>
    <row r="20" spans="1:8" s="4" customFormat="1" ht="18.75">
      <c r="A20" s="59" t="s">
        <v>18</v>
      </c>
      <c r="B20" s="233">
        <v>55.725864999999999</v>
      </c>
      <c r="C20" s="233">
        <v>55.725864999999999</v>
      </c>
      <c r="D20" s="233">
        <v>55.725864999999999</v>
      </c>
      <c r="E20" s="234">
        <f>D20/B20</f>
        <v>1</v>
      </c>
      <c r="H20" s="3"/>
    </row>
    <row r="21" spans="1:8" ht="16.5" customHeight="1">
      <c r="A21" s="257"/>
      <c r="B21" s="257"/>
      <c r="C21" s="257"/>
      <c r="D21" s="257"/>
      <c r="E21" s="257"/>
      <c r="F21" s="257"/>
    </row>
    <row r="22" spans="1:8" ht="17.25" customHeight="1">
      <c r="A22" s="252"/>
      <c r="B22" s="252"/>
      <c r="C22" s="252"/>
      <c r="D22" s="252"/>
      <c r="E22" s="252"/>
      <c r="F22" s="252"/>
    </row>
    <row r="23" spans="1:8" ht="21.75" customHeight="1">
      <c r="A23" s="252"/>
      <c r="B23" s="252"/>
      <c r="C23" s="252"/>
      <c r="D23" s="252"/>
      <c r="E23" s="252"/>
      <c r="F23" s="252"/>
    </row>
    <row r="24" spans="1:8" ht="24.75" customHeight="1">
      <c r="A24" s="188"/>
      <c r="B24" s="188"/>
      <c r="C24" s="188"/>
      <c r="D24" s="188"/>
      <c r="E24" s="188"/>
      <c r="F24" s="188"/>
    </row>
    <row r="25" spans="1:8" ht="22.5" customHeight="1">
      <c r="A25" s="392"/>
      <c r="B25" s="392"/>
      <c r="C25" s="392"/>
      <c r="D25" s="392"/>
      <c r="E25" s="392"/>
      <c r="F25" s="392"/>
      <c r="G25" s="392"/>
    </row>
  </sheetData>
  <mergeCells count="8">
    <mergeCell ref="A23:F23"/>
    <mergeCell ref="A25:G25"/>
    <mergeCell ref="A2:B3"/>
    <mergeCell ref="C2:F3"/>
    <mergeCell ref="A8:F11"/>
    <mergeCell ref="B14:E14"/>
    <mergeCell ref="A21:F21"/>
    <mergeCell ref="A22:F22"/>
  </mergeCells>
  <pageMargins left="0.74803149606299213" right="0.74803149606299213" top="0.98425196850393704" bottom="0.98425196850393704" header="0.51181102362204722" footer="0.51181102362204722"/>
  <pageSetup scale="5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N42"/>
  <sheetViews>
    <sheetView zoomScale="70" zoomScaleNormal="70" workbookViewId="0">
      <selection activeCell="V10" sqref="V10"/>
    </sheetView>
  </sheetViews>
  <sheetFormatPr baseColWidth="10" defaultRowHeight="15"/>
  <cols>
    <col min="1" max="1" width="7.85546875" customWidth="1"/>
    <col min="2" max="2" width="17" style="241" customWidth="1"/>
    <col min="3" max="3" width="7.28515625" style="241" customWidth="1"/>
    <col min="4" max="4" width="7.42578125" style="241" customWidth="1"/>
    <col min="5" max="5" width="13.42578125" style="241" customWidth="1"/>
    <col min="6" max="6" width="8.85546875" style="241" customWidth="1"/>
    <col min="7" max="8" width="11" style="241" customWidth="1"/>
    <col min="9" max="10" width="11.140625" style="241" customWidth="1"/>
    <col min="11" max="11" width="11.7109375" style="241" customWidth="1"/>
    <col min="12" max="12" width="9.5703125" style="241" customWidth="1"/>
    <col min="13" max="13" width="11" style="241" customWidth="1"/>
    <col min="14" max="14" width="10.85546875" style="241" customWidth="1"/>
  </cols>
  <sheetData>
    <row r="1" spans="2:14" s="235" customFormat="1" ht="42" customHeight="1" thickBot="1">
      <c r="B1" s="444" t="s">
        <v>0</v>
      </c>
      <c r="C1" s="444"/>
      <c r="D1" s="444"/>
      <c r="E1" s="444"/>
      <c r="F1" s="444"/>
      <c r="G1" s="444"/>
      <c r="H1" s="444"/>
      <c r="I1" s="445" t="s">
        <v>914</v>
      </c>
      <c r="J1" s="445"/>
      <c r="K1" s="445"/>
      <c r="L1" s="445"/>
      <c r="M1" s="445"/>
      <c r="N1" s="445"/>
    </row>
    <row r="2" spans="2:14" ht="16.5" thickTop="1" thickBot="1">
      <c r="B2" s="236"/>
      <c r="C2" s="236"/>
      <c r="D2" s="236"/>
      <c r="E2" s="236"/>
      <c r="F2" s="236"/>
      <c r="G2" s="236"/>
      <c r="H2" s="236"/>
      <c r="I2" s="236"/>
      <c r="J2" s="236"/>
      <c r="K2" s="236"/>
      <c r="L2" s="236"/>
      <c r="M2" s="236"/>
      <c r="N2" s="236"/>
    </row>
    <row r="3" spans="2:14" ht="26.25" customHeight="1" thickBot="1">
      <c r="B3" s="446" t="s">
        <v>1675</v>
      </c>
      <c r="C3" s="447"/>
      <c r="D3" s="447"/>
      <c r="E3" s="447"/>
      <c r="F3" s="447"/>
      <c r="G3" s="447"/>
      <c r="H3" s="447"/>
      <c r="I3" s="447"/>
      <c r="J3" s="447"/>
      <c r="K3" s="447"/>
      <c r="L3" s="447"/>
      <c r="M3" s="447"/>
      <c r="N3" s="448"/>
    </row>
    <row r="4" spans="2:14" ht="58.5" customHeight="1" thickBot="1">
      <c r="B4" s="237" t="s">
        <v>1676</v>
      </c>
      <c r="C4" s="449" t="s">
        <v>1677</v>
      </c>
      <c r="D4" s="450"/>
      <c r="E4" s="450"/>
      <c r="F4" s="451"/>
      <c r="G4" s="410" t="s">
        <v>1678</v>
      </c>
      <c r="H4" s="412"/>
      <c r="I4" s="415" t="s">
        <v>1679</v>
      </c>
      <c r="J4" s="427"/>
      <c r="K4" s="427"/>
      <c r="L4" s="427"/>
      <c r="M4" s="427"/>
      <c r="N4" s="414"/>
    </row>
    <row r="5" spans="2:14" ht="36" customHeight="1" thickBot="1">
      <c r="B5" s="436" t="s">
        <v>1680</v>
      </c>
      <c r="C5" s="437"/>
      <c r="D5" s="437"/>
      <c r="E5" s="437"/>
      <c r="F5" s="438"/>
      <c r="G5" s="439" t="s">
        <v>1681</v>
      </c>
      <c r="H5" s="440"/>
      <c r="I5" s="440"/>
      <c r="J5" s="440"/>
      <c r="K5" s="440"/>
      <c r="L5" s="440"/>
      <c r="M5" s="440"/>
      <c r="N5" s="441"/>
    </row>
    <row r="6" spans="2:14" ht="38.25" customHeight="1" thickBot="1">
      <c r="B6" s="436" t="s">
        <v>1682</v>
      </c>
      <c r="C6" s="437"/>
      <c r="D6" s="437"/>
      <c r="E6" s="437"/>
      <c r="F6" s="438"/>
      <c r="G6" s="415" t="s">
        <v>70</v>
      </c>
      <c r="H6" s="427"/>
      <c r="I6" s="427"/>
      <c r="J6" s="427"/>
      <c r="K6" s="427"/>
      <c r="L6" s="427"/>
      <c r="M6" s="427"/>
      <c r="N6" s="414"/>
    </row>
    <row r="7" spans="2:14" ht="42" customHeight="1" thickBot="1">
      <c r="B7" s="436" t="s">
        <v>1683</v>
      </c>
      <c r="C7" s="437"/>
      <c r="D7" s="437"/>
      <c r="E7" s="437"/>
      <c r="F7" s="438"/>
      <c r="G7" s="439" t="s">
        <v>70</v>
      </c>
      <c r="H7" s="440"/>
      <c r="I7" s="440"/>
      <c r="J7" s="440"/>
      <c r="K7" s="440"/>
      <c r="L7" s="440"/>
      <c r="M7" s="440"/>
      <c r="N7" s="441"/>
    </row>
    <row r="8" spans="2:14" ht="42" customHeight="1" thickBot="1">
      <c r="B8" s="436" t="s">
        <v>1684</v>
      </c>
      <c r="C8" s="437"/>
      <c r="D8" s="437"/>
      <c r="E8" s="437"/>
      <c r="F8" s="438"/>
      <c r="G8" s="439" t="s">
        <v>70</v>
      </c>
      <c r="H8" s="440"/>
      <c r="I8" s="440"/>
      <c r="J8" s="440"/>
      <c r="K8" s="440"/>
      <c r="L8" s="440"/>
      <c r="M8" s="440"/>
      <c r="N8" s="441"/>
    </row>
    <row r="9" spans="2:14" ht="38.25" customHeight="1" thickBot="1">
      <c r="B9" s="410" t="s">
        <v>1685</v>
      </c>
      <c r="C9" s="411"/>
      <c r="D9" s="411"/>
      <c r="E9" s="411"/>
      <c r="F9" s="412"/>
      <c r="G9" s="410" t="s">
        <v>1686</v>
      </c>
      <c r="H9" s="411"/>
      <c r="I9" s="411" t="s">
        <v>1687</v>
      </c>
      <c r="J9" s="411"/>
      <c r="K9" s="411" t="s">
        <v>1688</v>
      </c>
      <c r="L9" s="411"/>
      <c r="M9" s="442" t="s">
        <v>1689</v>
      </c>
      <c r="N9" s="443"/>
    </row>
    <row r="10" spans="2:14" ht="36.75" customHeight="1" thickBot="1">
      <c r="B10" s="430" t="s">
        <v>1690</v>
      </c>
      <c r="C10" s="431"/>
      <c r="D10" s="431"/>
      <c r="E10" s="431"/>
      <c r="F10" s="432"/>
      <c r="G10" s="433">
        <f>'K025'!B19</f>
        <v>48</v>
      </c>
      <c r="H10" s="434"/>
      <c r="I10" s="433">
        <f>'K025'!C19</f>
        <v>48</v>
      </c>
      <c r="J10" s="435"/>
      <c r="K10" s="433">
        <f>'K025'!D19</f>
        <v>55.725864999999999</v>
      </c>
      <c r="L10" s="434"/>
      <c r="M10" s="433">
        <f>K10/G10*100</f>
        <v>116.09555208333333</v>
      </c>
      <c r="N10" s="434"/>
    </row>
    <row r="11" spans="2:14" ht="36.75" customHeight="1" thickBot="1">
      <c r="B11" s="430" t="s">
        <v>1691</v>
      </c>
      <c r="C11" s="431"/>
      <c r="D11" s="431"/>
      <c r="E11" s="431"/>
      <c r="F11" s="432"/>
      <c r="G11" s="433">
        <f>'K025'!B20</f>
        <v>55.725864999999999</v>
      </c>
      <c r="H11" s="414"/>
      <c r="I11" s="433">
        <f>'K025'!C20</f>
        <v>55.725864999999999</v>
      </c>
      <c r="J11" s="435"/>
      <c r="K11" s="433">
        <f>'K025'!D20</f>
        <v>55.725864999999999</v>
      </c>
      <c r="L11" s="434"/>
      <c r="M11" s="433">
        <f>K11/G11*100</f>
        <v>100</v>
      </c>
      <c r="N11" s="434"/>
    </row>
    <row r="12" spans="2:14" ht="25.5" customHeight="1" thickBot="1">
      <c r="B12" s="410" t="s">
        <v>1692</v>
      </c>
      <c r="C12" s="411"/>
      <c r="D12" s="411"/>
      <c r="E12" s="411"/>
      <c r="F12" s="411"/>
      <c r="G12" s="411"/>
      <c r="H12" s="411"/>
      <c r="I12" s="411"/>
      <c r="J12" s="411"/>
      <c r="K12" s="428"/>
      <c r="L12" s="428"/>
      <c r="M12" s="428"/>
      <c r="N12" s="429"/>
    </row>
    <row r="13" spans="2:14" ht="25.5" customHeight="1" thickBot="1">
      <c r="B13" s="424" t="s">
        <v>1693</v>
      </c>
      <c r="C13" s="425"/>
      <c r="D13" s="425"/>
      <c r="E13" s="425"/>
      <c r="F13" s="425"/>
      <c r="G13" s="425"/>
      <c r="H13" s="425"/>
      <c r="I13" s="425"/>
      <c r="J13" s="425"/>
      <c r="K13" s="425"/>
      <c r="L13" s="425"/>
      <c r="M13" s="425"/>
      <c r="N13" s="426"/>
    </row>
    <row r="14" spans="2:14" ht="44.25" customHeight="1" thickBot="1">
      <c r="B14" s="415" t="s">
        <v>1694</v>
      </c>
      <c r="C14" s="427"/>
      <c r="D14" s="427"/>
      <c r="E14" s="427"/>
      <c r="F14" s="427"/>
      <c r="G14" s="427"/>
      <c r="H14" s="427"/>
      <c r="I14" s="427"/>
      <c r="J14" s="427"/>
      <c r="K14" s="427"/>
      <c r="L14" s="427"/>
      <c r="M14" s="427"/>
      <c r="N14" s="414"/>
    </row>
    <row r="15" spans="2:14" ht="33" customHeight="1" thickBot="1">
      <c r="B15" s="424" t="s">
        <v>1695</v>
      </c>
      <c r="C15" s="425"/>
      <c r="D15" s="426"/>
      <c r="E15" s="415" t="s">
        <v>1696</v>
      </c>
      <c r="F15" s="427"/>
      <c r="G15" s="427"/>
      <c r="H15" s="414"/>
      <c r="I15" s="424" t="s">
        <v>1697</v>
      </c>
      <c r="J15" s="425"/>
      <c r="K15" s="426"/>
      <c r="L15" s="415" t="s">
        <v>1698</v>
      </c>
      <c r="M15" s="427"/>
      <c r="N15" s="414"/>
    </row>
    <row r="16" spans="2:14" ht="30" customHeight="1" thickBot="1">
      <c r="B16" s="424" t="s">
        <v>1699</v>
      </c>
      <c r="C16" s="425"/>
      <c r="D16" s="426"/>
      <c r="E16" s="415" t="s">
        <v>1700</v>
      </c>
      <c r="F16" s="427"/>
      <c r="G16" s="427"/>
      <c r="H16" s="414"/>
      <c r="I16" s="424" t="s">
        <v>1701</v>
      </c>
      <c r="J16" s="425"/>
      <c r="K16" s="426"/>
      <c r="L16" s="415" t="s">
        <v>1702</v>
      </c>
      <c r="M16" s="427"/>
      <c r="N16" s="414"/>
    </row>
    <row r="17" spans="2:14" ht="25.5" customHeight="1" thickBot="1">
      <c r="B17" s="424" t="s">
        <v>1703</v>
      </c>
      <c r="C17" s="425"/>
      <c r="D17" s="425"/>
      <c r="E17" s="425"/>
      <c r="F17" s="425"/>
      <c r="G17" s="425"/>
      <c r="H17" s="425"/>
      <c r="I17" s="425"/>
      <c r="J17" s="425"/>
      <c r="K17" s="425"/>
      <c r="L17" s="425"/>
      <c r="M17" s="425"/>
      <c r="N17" s="426"/>
    </row>
    <row r="18" spans="2:14" ht="75" customHeight="1" thickBot="1">
      <c r="B18" s="415" t="s">
        <v>1704</v>
      </c>
      <c r="C18" s="427"/>
      <c r="D18" s="427"/>
      <c r="E18" s="427"/>
      <c r="F18" s="427"/>
      <c r="G18" s="427"/>
      <c r="H18" s="427"/>
      <c r="I18" s="427"/>
      <c r="J18" s="427"/>
      <c r="K18" s="427"/>
      <c r="L18" s="427"/>
      <c r="M18" s="427"/>
      <c r="N18" s="414"/>
    </row>
    <row r="19" spans="2:14" ht="24.75" customHeight="1" thickBot="1">
      <c r="B19" s="424" t="s">
        <v>1705</v>
      </c>
      <c r="C19" s="425"/>
      <c r="D19" s="425"/>
      <c r="E19" s="425"/>
      <c r="F19" s="425"/>
      <c r="G19" s="425"/>
      <c r="H19" s="425"/>
      <c r="I19" s="425"/>
      <c r="J19" s="425"/>
      <c r="K19" s="425"/>
      <c r="L19" s="425"/>
      <c r="M19" s="425"/>
      <c r="N19" s="426"/>
    </row>
    <row r="20" spans="2:14" ht="75" customHeight="1" thickBot="1">
      <c r="B20" s="415" t="s">
        <v>1706</v>
      </c>
      <c r="C20" s="427"/>
      <c r="D20" s="427"/>
      <c r="E20" s="427"/>
      <c r="F20" s="427"/>
      <c r="G20" s="427"/>
      <c r="H20" s="427"/>
      <c r="I20" s="427"/>
      <c r="J20" s="427"/>
      <c r="K20" s="427"/>
      <c r="L20" s="427"/>
      <c r="M20" s="427"/>
      <c r="N20" s="414"/>
    </row>
    <row r="21" spans="2:14" ht="36" customHeight="1" thickBot="1">
      <c r="B21" s="424" t="s">
        <v>1707</v>
      </c>
      <c r="C21" s="426"/>
      <c r="D21" s="415" t="s">
        <v>64</v>
      </c>
      <c r="E21" s="427"/>
      <c r="F21" s="427"/>
      <c r="G21" s="414"/>
      <c r="H21" s="424" t="s">
        <v>1708</v>
      </c>
      <c r="I21" s="425"/>
      <c r="J21" s="426"/>
      <c r="K21" s="415" t="s">
        <v>1709</v>
      </c>
      <c r="L21" s="427"/>
      <c r="M21" s="427"/>
      <c r="N21" s="414"/>
    </row>
    <row r="22" spans="2:14" ht="25.5" customHeight="1" thickBot="1">
      <c r="B22" s="410" t="s">
        <v>1710</v>
      </c>
      <c r="C22" s="411"/>
      <c r="D22" s="411"/>
      <c r="E22" s="411"/>
      <c r="F22" s="411"/>
      <c r="G22" s="411"/>
      <c r="H22" s="411"/>
      <c r="I22" s="411"/>
      <c r="J22" s="411"/>
      <c r="K22" s="411"/>
      <c r="L22" s="411"/>
      <c r="M22" s="411"/>
      <c r="N22" s="412"/>
    </row>
    <row r="23" spans="2:14" ht="42" customHeight="1" thickBot="1">
      <c r="B23" s="407" t="s">
        <v>26</v>
      </c>
      <c r="C23" s="408"/>
      <c r="D23" s="409"/>
      <c r="E23" s="419">
        <v>1</v>
      </c>
      <c r="F23" s="414"/>
      <c r="G23" s="407" t="s">
        <v>34</v>
      </c>
      <c r="H23" s="409"/>
      <c r="I23" s="419">
        <v>1</v>
      </c>
      <c r="J23" s="414"/>
      <c r="K23" s="415" t="s">
        <v>1711</v>
      </c>
      <c r="L23" s="414"/>
      <c r="M23" s="415" t="s">
        <v>1712</v>
      </c>
      <c r="N23" s="414"/>
    </row>
    <row r="24" spans="2:14" ht="42" customHeight="1" thickBot="1">
      <c r="B24" s="407" t="s">
        <v>27</v>
      </c>
      <c r="C24" s="408"/>
      <c r="D24" s="409"/>
      <c r="E24" s="420">
        <v>1</v>
      </c>
      <c r="F24" s="414"/>
      <c r="G24" s="421" t="s">
        <v>35</v>
      </c>
      <c r="H24" s="422"/>
      <c r="I24" s="413">
        <v>1.0674999999999999</v>
      </c>
      <c r="J24" s="423"/>
      <c r="K24" s="415" t="s">
        <v>1711</v>
      </c>
      <c r="L24" s="414"/>
      <c r="M24" s="415" t="s">
        <v>1712</v>
      </c>
      <c r="N24" s="414"/>
    </row>
    <row r="25" spans="2:14" ht="24.75" customHeight="1" thickBot="1">
      <c r="B25" s="410" t="s">
        <v>1713</v>
      </c>
      <c r="C25" s="411"/>
      <c r="D25" s="411"/>
      <c r="E25" s="411"/>
      <c r="F25" s="411"/>
      <c r="G25" s="411"/>
      <c r="H25" s="411"/>
      <c r="I25" s="411"/>
      <c r="J25" s="411"/>
      <c r="K25" s="411"/>
      <c r="L25" s="411"/>
      <c r="M25" s="411"/>
      <c r="N25" s="412"/>
    </row>
    <row r="26" spans="2:14" ht="73.5" customHeight="1" thickBot="1">
      <c r="B26" s="407" t="s">
        <v>28</v>
      </c>
      <c r="C26" s="409"/>
      <c r="D26" s="413">
        <v>1.0674999999999999</v>
      </c>
      <c r="E26" s="414"/>
      <c r="F26" s="415" t="s">
        <v>37</v>
      </c>
      <c r="G26" s="414"/>
      <c r="H26" s="416">
        <v>1.0674999999999999</v>
      </c>
      <c r="I26" s="417"/>
      <c r="J26" s="407" t="s">
        <v>1714</v>
      </c>
      <c r="K26" s="408"/>
      <c r="L26" s="409"/>
      <c r="M26" s="418" t="s">
        <v>1715</v>
      </c>
      <c r="N26" s="414"/>
    </row>
    <row r="27" spans="2:14" ht="24.75" customHeight="1" thickBot="1">
      <c r="B27" s="401" t="s">
        <v>29</v>
      </c>
      <c r="C27" s="402"/>
      <c r="D27" s="402"/>
      <c r="E27" s="402"/>
      <c r="F27" s="402"/>
      <c r="G27" s="402"/>
      <c r="H27" s="402"/>
      <c r="I27" s="402"/>
      <c r="J27" s="402"/>
      <c r="K27" s="402"/>
      <c r="L27" s="402"/>
      <c r="M27" s="402"/>
      <c r="N27" s="403"/>
    </row>
    <row r="28" spans="2:14" ht="48" customHeight="1" thickBot="1">
      <c r="B28" s="238" t="s">
        <v>1716</v>
      </c>
      <c r="C28" s="404" t="s">
        <v>1717</v>
      </c>
      <c r="D28" s="405"/>
      <c r="E28" s="405"/>
      <c r="F28" s="405"/>
      <c r="G28" s="405"/>
      <c r="H28" s="405"/>
      <c r="I28" s="405"/>
      <c r="J28" s="405"/>
      <c r="K28" s="405"/>
      <c r="L28" s="405"/>
      <c r="M28" s="405"/>
      <c r="N28" s="406"/>
    </row>
    <row r="29" spans="2:14" ht="48" customHeight="1" thickBot="1">
      <c r="B29" s="239" t="s">
        <v>1718</v>
      </c>
      <c r="C29" s="404" t="s">
        <v>1719</v>
      </c>
      <c r="D29" s="405"/>
      <c r="E29" s="405"/>
      <c r="F29" s="405"/>
      <c r="G29" s="405"/>
      <c r="H29" s="405"/>
      <c r="I29" s="405"/>
      <c r="J29" s="405"/>
      <c r="K29" s="405"/>
      <c r="L29" s="405"/>
      <c r="M29" s="405"/>
      <c r="N29" s="406"/>
    </row>
    <row r="30" spans="2:14" ht="48" customHeight="1" thickBot="1">
      <c r="B30" s="240" t="s">
        <v>1720</v>
      </c>
      <c r="C30" s="404" t="s">
        <v>70</v>
      </c>
      <c r="D30" s="405"/>
      <c r="E30" s="405"/>
      <c r="F30" s="405"/>
      <c r="G30" s="405"/>
      <c r="H30" s="405"/>
      <c r="I30" s="405"/>
      <c r="J30" s="405"/>
      <c r="K30" s="405"/>
      <c r="L30" s="405"/>
      <c r="M30" s="405"/>
      <c r="N30" s="406"/>
    </row>
    <row r="31" spans="2:14" ht="24.75" customHeight="1" thickBot="1">
      <c r="B31" s="401" t="s">
        <v>36</v>
      </c>
      <c r="C31" s="402"/>
      <c r="D31" s="402"/>
      <c r="E31" s="402"/>
      <c r="F31" s="402"/>
      <c r="G31" s="402"/>
      <c r="H31" s="402"/>
      <c r="I31" s="402"/>
      <c r="J31" s="402"/>
      <c r="K31" s="402"/>
      <c r="L31" s="402"/>
      <c r="M31" s="402"/>
      <c r="N31" s="403"/>
    </row>
    <row r="32" spans="2:14" ht="48" customHeight="1" thickBot="1">
      <c r="B32" s="407" t="s">
        <v>1721</v>
      </c>
      <c r="C32" s="408"/>
      <c r="D32" s="409"/>
      <c r="E32" s="399" t="s">
        <v>1722</v>
      </c>
      <c r="F32" s="399"/>
      <c r="G32" s="399"/>
      <c r="H32" s="399"/>
      <c r="I32" s="399"/>
      <c r="J32" s="399"/>
      <c r="K32" s="399"/>
      <c r="L32" s="399"/>
      <c r="M32" s="399"/>
      <c r="N32" s="400"/>
    </row>
    <row r="33" spans="2:14" ht="48" customHeight="1" thickBot="1">
      <c r="B33" s="396" t="s">
        <v>1723</v>
      </c>
      <c r="C33" s="397"/>
      <c r="D33" s="398"/>
      <c r="E33" s="399" t="s">
        <v>1724</v>
      </c>
      <c r="F33" s="399"/>
      <c r="G33" s="399"/>
      <c r="H33" s="399"/>
      <c r="I33" s="399"/>
      <c r="J33" s="399"/>
      <c r="K33" s="399"/>
      <c r="L33" s="399"/>
      <c r="M33" s="399"/>
      <c r="N33" s="400"/>
    </row>
    <row r="34" spans="2:14" ht="48" customHeight="1" thickBot="1">
      <c r="B34" s="396" t="s">
        <v>1725</v>
      </c>
      <c r="C34" s="397"/>
      <c r="D34" s="398"/>
      <c r="E34" s="399" t="s">
        <v>1722</v>
      </c>
      <c r="F34" s="399"/>
      <c r="G34" s="399"/>
      <c r="H34" s="399"/>
      <c r="I34" s="399"/>
      <c r="J34" s="399"/>
      <c r="K34" s="399"/>
      <c r="L34" s="399"/>
      <c r="M34" s="399"/>
      <c r="N34" s="400"/>
    </row>
    <row r="36" spans="2:14" ht="15" customHeight="1"/>
    <row r="37" spans="2:14" ht="15" customHeight="1"/>
    <row r="38" spans="2:14" ht="15" customHeight="1"/>
    <row r="40" spans="2:14" ht="15" customHeight="1"/>
    <row r="42" spans="2:14" ht="15" customHeight="1"/>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C27:E28 D2:F3 H2:H3 J2:N3 D5:F8 G2:G9 M23:M24 D21 K21 G23:G24 F27:N27 E32 I2:I4 M9 C1:C8 C12:N13 B2:B28 B32 H21 C25:N25 L15:L17 J17:K17 I15:I17 J26 C19:N19 F26 C17:H17 M17:N17 E23 E34"/>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9"/>
  <sheetViews>
    <sheetView showGridLines="0" zoomScale="70" zoomScaleNormal="70" workbookViewId="0">
      <selection activeCell="A9" sqref="A9:G9"/>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94" customWidth="1"/>
    <col min="7" max="7" width="15.140625" style="47"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1092</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1093</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1040</v>
      </c>
      <c r="B11" s="306"/>
      <c r="C11" s="306"/>
      <c r="D11" s="306"/>
      <c r="E11" s="306"/>
      <c r="F11" s="306"/>
      <c r="G11" s="306"/>
    </row>
    <row r="12" spans="1:8">
      <c r="A12" s="306" t="s">
        <v>47</v>
      </c>
      <c r="B12" s="306"/>
      <c r="C12" s="306"/>
      <c r="D12" s="306"/>
      <c r="E12" s="306"/>
      <c r="F12" s="306"/>
      <c r="G12" s="306"/>
    </row>
    <row r="13" spans="1:8">
      <c r="A13" s="286" t="s">
        <v>209</v>
      </c>
      <c r="B13" s="286"/>
      <c r="C13" s="286"/>
      <c r="D13" s="286"/>
      <c r="E13" s="286"/>
      <c r="F13" s="286"/>
      <c r="G13" s="28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201" t="s">
        <v>14</v>
      </c>
      <c r="G20" s="48" t="s">
        <v>15</v>
      </c>
    </row>
    <row r="21" spans="1:7">
      <c r="A21" s="307"/>
      <c r="B21" s="308"/>
      <c r="C21" s="311" t="s">
        <v>16</v>
      </c>
      <c r="D21" s="312"/>
      <c r="E21" s="193" t="s">
        <v>16</v>
      </c>
      <c r="F21" s="202" t="s">
        <v>16</v>
      </c>
      <c r="G21" s="49" t="s">
        <v>17</v>
      </c>
    </row>
    <row r="22" spans="1:7">
      <c r="A22" s="267" t="s">
        <v>104</v>
      </c>
      <c r="B22" s="267"/>
      <c r="C22" s="269">
        <f>'E001'!B20</f>
        <v>320.03054400000002</v>
      </c>
      <c r="D22" s="269"/>
      <c r="E22" s="194">
        <f>'E001'!C20</f>
        <v>320.03054400000002</v>
      </c>
      <c r="F22" s="194">
        <f>'E001'!D20</f>
        <v>302.36309</v>
      </c>
      <c r="G22" s="145">
        <f>F22/C22*100</f>
        <v>94.479447561730225</v>
      </c>
    </row>
    <row r="23" spans="1:7">
      <c r="A23" s="267" t="s">
        <v>18</v>
      </c>
      <c r="B23" s="267"/>
      <c r="C23" s="271">
        <f>'E001'!B21</f>
        <v>302.36309</v>
      </c>
      <c r="D23" s="271"/>
      <c r="E23" s="195">
        <f>'E001'!C21</f>
        <v>302.36309</v>
      </c>
      <c r="F23" s="194">
        <f>'E001'!D21</f>
        <v>302.36309</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205" t="s">
        <v>26</v>
      </c>
      <c r="G27" s="42">
        <v>1</v>
      </c>
    </row>
    <row r="28" spans="1:7">
      <c r="A28" s="267"/>
      <c r="B28" s="267"/>
      <c r="C28" s="267"/>
      <c r="D28" s="267"/>
      <c r="E28" s="267"/>
      <c r="F28" s="21" t="s">
        <v>34</v>
      </c>
      <c r="G28" s="42">
        <v>1</v>
      </c>
    </row>
    <row r="29" spans="1:7">
      <c r="A29" s="267"/>
      <c r="B29" s="267"/>
      <c r="C29" s="267"/>
      <c r="D29" s="267"/>
      <c r="E29" s="267"/>
      <c r="F29" s="205" t="s">
        <v>27</v>
      </c>
      <c r="G29" s="42">
        <v>1</v>
      </c>
    </row>
    <row r="30" spans="1:7">
      <c r="A30" s="267"/>
      <c r="B30" s="267"/>
      <c r="C30" s="267"/>
      <c r="D30" s="267"/>
      <c r="E30" s="267"/>
      <c r="F30" s="21" t="s">
        <v>35</v>
      </c>
      <c r="G30" s="42">
        <v>1</v>
      </c>
    </row>
    <row r="31" spans="1:7">
      <c r="A31" s="267"/>
      <c r="B31" s="267"/>
      <c r="C31" s="267"/>
      <c r="D31" s="267"/>
      <c r="E31" s="267"/>
      <c r="F31" s="205" t="s">
        <v>28</v>
      </c>
      <c r="G31" s="42">
        <v>1.62</v>
      </c>
    </row>
    <row r="32" spans="1:7" ht="82.5">
      <c r="A32" s="200" t="s">
        <v>1094</v>
      </c>
      <c r="B32" s="200" t="s">
        <v>1095</v>
      </c>
      <c r="C32" s="200" t="s">
        <v>1042</v>
      </c>
      <c r="D32" s="203" t="s">
        <v>61</v>
      </c>
      <c r="E32" s="203" t="s">
        <v>62</v>
      </c>
      <c r="F32" s="205" t="s">
        <v>39</v>
      </c>
      <c r="G32" s="70">
        <f>(G31*100)/G28</f>
        <v>162</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205" t="s">
        <v>26</v>
      </c>
      <c r="G35" s="91">
        <v>86.2</v>
      </c>
    </row>
    <row r="36" spans="1:7">
      <c r="A36" s="267"/>
      <c r="B36" s="267"/>
      <c r="C36" s="267"/>
      <c r="D36" s="267"/>
      <c r="E36" s="267"/>
      <c r="F36" s="21" t="s">
        <v>34</v>
      </c>
      <c r="G36" s="92">
        <v>86.2</v>
      </c>
    </row>
    <row r="37" spans="1:7">
      <c r="A37" s="267"/>
      <c r="B37" s="267"/>
      <c r="C37" s="267"/>
      <c r="D37" s="267"/>
      <c r="E37" s="267"/>
      <c r="F37" s="21" t="s">
        <v>27</v>
      </c>
      <c r="G37" s="92">
        <v>86.2</v>
      </c>
    </row>
    <row r="38" spans="1:7">
      <c r="A38" s="267"/>
      <c r="B38" s="267"/>
      <c r="C38" s="267"/>
      <c r="D38" s="267"/>
      <c r="E38" s="267"/>
      <c r="F38" s="21" t="s">
        <v>35</v>
      </c>
      <c r="G38" s="92">
        <v>86.2</v>
      </c>
    </row>
    <row r="39" spans="1:7">
      <c r="A39" s="267"/>
      <c r="B39" s="267"/>
      <c r="C39" s="267"/>
      <c r="D39" s="267"/>
      <c r="E39" s="267"/>
      <c r="F39" s="21" t="s">
        <v>28</v>
      </c>
      <c r="G39" s="42">
        <v>97</v>
      </c>
    </row>
    <row r="40" spans="1:7" ht="49.5">
      <c r="A40" s="200" t="s">
        <v>1096</v>
      </c>
      <c r="B40" s="200" t="s">
        <v>1097</v>
      </c>
      <c r="C40" s="200" t="s">
        <v>1098</v>
      </c>
      <c r="D40" s="203" t="s">
        <v>71</v>
      </c>
      <c r="E40" s="203" t="s">
        <v>62</v>
      </c>
      <c r="F40" s="21" t="s">
        <v>37</v>
      </c>
      <c r="G40" s="70">
        <f>(G39*100)/G36</f>
        <v>112.52900232018561</v>
      </c>
    </row>
    <row r="41" spans="1:7" ht="409.6">
      <c r="A41" s="303" t="s">
        <v>41</v>
      </c>
      <c r="B41" s="303"/>
      <c r="C41" s="303"/>
      <c r="D41" s="303"/>
      <c r="E41" s="303"/>
      <c r="F41" s="303"/>
      <c r="G41" s="303"/>
    </row>
    <row r="42" spans="1:7" ht="409.6">
      <c r="A42" s="303" t="s">
        <v>20</v>
      </c>
      <c r="B42" s="303"/>
      <c r="C42" s="303"/>
      <c r="D42" s="303"/>
      <c r="E42" s="303"/>
      <c r="F42" s="303" t="s">
        <v>21</v>
      </c>
      <c r="G42" s="303"/>
    </row>
    <row r="43" spans="1:7" ht="409.6">
      <c r="A43" s="267" t="s">
        <v>22</v>
      </c>
      <c r="B43" s="267" t="s">
        <v>23</v>
      </c>
      <c r="C43" s="267" t="s">
        <v>30</v>
      </c>
      <c r="D43" s="267" t="s">
        <v>24</v>
      </c>
      <c r="E43" s="267" t="s">
        <v>25</v>
      </c>
      <c r="F43" s="205" t="s">
        <v>26</v>
      </c>
      <c r="G43" s="91">
        <v>72.5</v>
      </c>
    </row>
    <row r="44" spans="1:7" ht="409.6">
      <c r="A44" s="267"/>
      <c r="B44" s="267"/>
      <c r="C44" s="267"/>
      <c r="D44" s="267"/>
      <c r="E44" s="267"/>
      <c r="F44" s="21" t="s">
        <v>34</v>
      </c>
      <c r="G44" s="43">
        <v>86</v>
      </c>
    </row>
    <row r="45" spans="1:7" ht="409.6">
      <c r="A45" s="267"/>
      <c r="B45" s="267"/>
      <c r="C45" s="267"/>
      <c r="D45" s="267"/>
      <c r="E45" s="267"/>
      <c r="F45" s="21" t="s">
        <v>27</v>
      </c>
      <c r="G45" s="42">
        <v>86</v>
      </c>
    </row>
    <row r="46" spans="1:7" ht="409.6">
      <c r="A46" s="267"/>
      <c r="B46" s="267"/>
      <c r="C46" s="267"/>
      <c r="D46" s="267"/>
      <c r="E46" s="267"/>
      <c r="F46" s="21" t="s">
        <v>35</v>
      </c>
      <c r="G46" s="42">
        <v>86</v>
      </c>
    </row>
    <row r="47" spans="1:7" ht="409.6">
      <c r="A47" s="267"/>
      <c r="B47" s="267"/>
      <c r="C47" s="267"/>
      <c r="D47" s="267"/>
      <c r="E47" s="267"/>
      <c r="F47" s="21" t="s">
        <v>28</v>
      </c>
      <c r="G47" s="42">
        <v>94</v>
      </c>
    </row>
    <row r="48" spans="1:7" ht="33">
      <c r="A48" s="200" t="s">
        <v>1099</v>
      </c>
      <c r="B48" s="200" t="s">
        <v>1100</v>
      </c>
      <c r="C48" s="200" t="s">
        <v>1101</v>
      </c>
      <c r="D48" s="203" t="s">
        <v>71</v>
      </c>
      <c r="E48" s="203" t="s">
        <v>68</v>
      </c>
      <c r="F48" s="21" t="s">
        <v>37</v>
      </c>
      <c r="G48" s="70">
        <f>(G47*100)/G44</f>
        <v>109.30232558139535</v>
      </c>
    </row>
    <row r="49" spans="1:7" ht="409.6">
      <c r="A49" s="267" t="s">
        <v>22</v>
      </c>
      <c r="B49" s="267" t="s">
        <v>23</v>
      </c>
      <c r="C49" s="267" t="s">
        <v>30</v>
      </c>
      <c r="D49" s="267" t="s">
        <v>24</v>
      </c>
      <c r="E49" s="267" t="s">
        <v>25</v>
      </c>
      <c r="F49" s="21" t="s">
        <v>26</v>
      </c>
      <c r="G49" s="43">
        <v>100</v>
      </c>
    </row>
    <row r="50" spans="1:7" ht="409.6">
      <c r="A50" s="267"/>
      <c r="B50" s="267"/>
      <c r="C50" s="267"/>
      <c r="D50" s="267"/>
      <c r="E50" s="267"/>
      <c r="F50" s="21" t="s">
        <v>34</v>
      </c>
      <c r="G50" s="43">
        <v>100</v>
      </c>
    </row>
    <row r="51" spans="1:7" ht="409.6">
      <c r="A51" s="267"/>
      <c r="B51" s="267"/>
      <c r="C51" s="267"/>
      <c r="D51" s="267"/>
      <c r="E51" s="267"/>
      <c r="F51" s="21" t="s">
        <v>27</v>
      </c>
      <c r="G51" s="42">
        <v>100</v>
      </c>
    </row>
    <row r="52" spans="1:7" ht="409.6">
      <c r="A52" s="267"/>
      <c r="B52" s="267"/>
      <c r="C52" s="267"/>
      <c r="D52" s="267"/>
      <c r="E52" s="267"/>
      <c r="F52" s="21" t="s">
        <v>35</v>
      </c>
      <c r="G52" s="42">
        <v>100</v>
      </c>
    </row>
    <row r="53" spans="1:7" ht="409.6">
      <c r="A53" s="267"/>
      <c r="B53" s="267"/>
      <c r="C53" s="267"/>
      <c r="D53" s="267"/>
      <c r="E53" s="267"/>
      <c r="F53" s="21" t="s">
        <v>28</v>
      </c>
      <c r="G53" s="42">
        <v>100</v>
      </c>
    </row>
    <row r="54" spans="1:7" ht="49.5">
      <c r="A54" s="200" t="s">
        <v>1102</v>
      </c>
      <c r="B54" s="200" t="s">
        <v>1103</v>
      </c>
      <c r="C54" s="200" t="s">
        <v>1104</v>
      </c>
      <c r="D54" s="203" t="s">
        <v>71</v>
      </c>
      <c r="E54" s="203" t="s">
        <v>68</v>
      </c>
      <c r="F54" s="21" t="s">
        <v>37</v>
      </c>
      <c r="G54" s="70">
        <f>(G53*100)/G50</f>
        <v>100</v>
      </c>
    </row>
    <row r="55" spans="1:7" ht="409.6">
      <c r="A55" s="303" t="s">
        <v>42</v>
      </c>
      <c r="B55" s="303"/>
      <c r="C55" s="303"/>
      <c r="D55" s="303"/>
      <c r="E55" s="303"/>
      <c r="F55" s="303"/>
      <c r="G55" s="303"/>
    </row>
    <row r="56" spans="1:7" ht="409.6">
      <c r="A56" s="303" t="s">
        <v>20</v>
      </c>
      <c r="B56" s="303"/>
      <c r="C56" s="303"/>
      <c r="D56" s="303"/>
      <c r="E56" s="303"/>
      <c r="F56" s="303" t="s">
        <v>21</v>
      </c>
      <c r="G56" s="303"/>
    </row>
    <row r="57" spans="1:7" ht="409.6">
      <c r="A57" s="267" t="s">
        <v>22</v>
      </c>
      <c r="B57" s="267" t="s">
        <v>23</v>
      </c>
      <c r="C57" s="267" t="s">
        <v>30</v>
      </c>
      <c r="D57" s="267" t="s">
        <v>24</v>
      </c>
      <c r="E57" s="267" t="s">
        <v>25</v>
      </c>
      <c r="F57" s="21" t="s">
        <v>26</v>
      </c>
      <c r="G57" s="43">
        <v>75</v>
      </c>
    </row>
    <row r="58" spans="1:7" ht="409.6">
      <c r="A58" s="267"/>
      <c r="B58" s="267"/>
      <c r="C58" s="267"/>
      <c r="D58" s="267"/>
      <c r="E58" s="267"/>
      <c r="F58" s="21" t="s">
        <v>34</v>
      </c>
      <c r="G58" s="43">
        <v>90</v>
      </c>
    </row>
    <row r="59" spans="1:7" ht="409.6">
      <c r="A59" s="267"/>
      <c r="B59" s="267"/>
      <c r="C59" s="267"/>
      <c r="D59" s="267"/>
      <c r="E59" s="267"/>
      <c r="F59" s="21" t="s">
        <v>27</v>
      </c>
      <c r="G59" s="43">
        <v>90</v>
      </c>
    </row>
    <row r="60" spans="1:7" ht="409.6">
      <c r="A60" s="267"/>
      <c r="B60" s="267"/>
      <c r="C60" s="267"/>
      <c r="D60" s="267"/>
      <c r="E60" s="267"/>
      <c r="F60" s="21" t="s">
        <v>35</v>
      </c>
      <c r="G60" s="93">
        <v>90</v>
      </c>
    </row>
    <row r="61" spans="1:7" ht="409.6">
      <c r="A61" s="267"/>
      <c r="B61" s="267"/>
      <c r="C61" s="267"/>
      <c r="D61" s="267"/>
      <c r="E61" s="267"/>
      <c r="F61" s="21" t="s">
        <v>28</v>
      </c>
      <c r="G61" s="43">
        <v>98</v>
      </c>
    </row>
    <row r="62" spans="1:7" ht="33">
      <c r="A62" s="200" t="s">
        <v>1105</v>
      </c>
      <c r="B62" s="200" t="s">
        <v>1106</v>
      </c>
      <c r="C62" s="200" t="s">
        <v>1107</v>
      </c>
      <c r="D62" s="203" t="s">
        <v>64</v>
      </c>
      <c r="E62" s="203" t="s">
        <v>65</v>
      </c>
      <c r="F62" s="21" t="s">
        <v>37</v>
      </c>
      <c r="G62" s="70">
        <f>(G61*100)/G58</f>
        <v>108.88888888888889</v>
      </c>
    </row>
    <row r="63" spans="1:7" ht="409.6">
      <c r="A63" s="267" t="s">
        <v>22</v>
      </c>
      <c r="B63" s="267" t="s">
        <v>23</v>
      </c>
      <c r="C63" s="267" t="s">
        <v>30</v>
      </c>
      <c r="D63" s="267" t="s">
        <v>24</v>
      </c>
      <c r="E63" s="267" t="s">
        <v>25</v>
      </c>
      <c r="F63" s="21" t="s">
        <v>26</v>
      </c>
      <c r="G63" s="43">
        <v>70</v>
      </c>
    </row>
    <row r="64" spans="1:7" ht="409.6">
      <c r="A64" s="267"/>
      <c r="B64" s="267"/>
      <c r="C64" s="267"/>
      <c r="D64" s="267"/>
      <c r="E64" s="267"/>
      <c r="F64" s="21" t="s">
        <v>34</v>
      </c>
      <c r="G64" s="43">
        <v>70</v>
      </c>
    </row>
    <row r="65" spans="1:7" ht="409.6">
      <c r="A65" s="267"/>
      <c r="B65" s="267"/>
      <c r="C65" s="267"/>
      <c r="D65" s="267"/>
      <c r="E65" s="267"/>
      <c r="F65" s="21" t="s">
        <v>27</v>
      </c>
      <c r="G65" s="43">
        <v>70</v>
      </c>
    </row>
    <row r="66" spans="1:7" ht="409.6">
      <c r="A66" s="267"/>
      <c r="B66" s="267"/>
      <c r="C66" s="267"/>
      <c r="D66" s="267"/>
      <c r="E66" s="267"/>
      <c r="F66" s="21" t="s">
        <v>35</v>
      </c>
      <c r="G66" s="93">
        <v>70</v>
      </c>
    </row>
    <row r="67" spans="1:7" ht="409.6">
      <c r="A67" s="267"/>
      <c r="B67" s="267"/>
      <c r="C67" s="267"/>
      <c r="D67" s="267"/>
      <c r="E67" s="267"/>
      <c r="F67" s="21" t="s">
        <v>28</v>
      </c>
      <c r="G67" s="43">
        <v>76.5</v>
      </c>
    </row>
    <row r="68" spans="1:7" ht="67.5" customHeight="1">
      <c r="A68" s="203" t="s">
        <v>1108</v>
      </c>
      <c r="B68" s="203" t="s">
        <v>1109</v>
      </c>
      <c r="C68" s="203" t="s">
        <v>1107</v>
      </c>
      <c r="D68" s="203" t="s">
        <v>64</v>
      </c>
      <c r="E68" s="203" t="s">
        <v>65</v>
      </c>
      <c r="F68" s="21" t="s">
        <v>37</v>
      </c>
      <c r="G68" s="70">
        <f>(G67*100)/G64</f>
        <v>109.28571428571429</v>
      </c>
    </row>
    <row r="69" spans="1:7" ht="409.6">
      <c r="A69" s="267" t="s">
        <v>22</v>
      </c>
      <c r="B69" s="267" t="s">
        <v>23</v>
      </c>
      <c r="C69" s="267" t="s">
        <v>30</v>
      </c>
      <c r="D69" s="267" t="s">
        <v>24</v>
      </c>
      <c r="E69" s="267" t="s">
        <v>25</v>
      </c>
      <c r="F69" s="21" t="s">
        <v>26</v>
      </c>
      <c r="G69" s="43">
        <v>1</v>
      </c>
    </row>
    <row r="70" spans="1:7" ht="409.6">
      <c r="A70" s="267"/>
      <c r="B70" s="267"/>
      <c r="C70" s="267"/>
      <c r="D70" s="267"/>
      <c r="E70" s="267"/>
      <c r="F70" s="21" t="s">
        <v>34</v>
      </c>
      <c r="G70" s="43">
        <v>1</v>
      </c>
    </row>
    <row r="71" spans="1:7" ht="409.6">
      <c r="A71" s="267"/>
      <c r="B71" s="267"/>
      <c r="C71" s="267"/>
      <c r="D71" s="267"/>
      <c r="E71" s="267"/>
      <c r="F71" s="21" t="s">
        <v>27</v>
      </c>
      <c r="G71" s="43">
        <v>1</v>
      </c>
    </row>
    <row r="72" spans="1:7" ht="409.6">
      <c r="A72" s="267"/>
      <c r="B72" s="267"/>
      <c r="C72" s="267"/>
      <c r="D72" s="267"/>
      <c r="E72" s="267"/>
      <c r="F72" s="21" t="s">
        <v>35</v>
      </c>
      <c r="G72" s="43">
        <v>1</v>
      </c>
    </row>
    <row r="73" spans="1:7" ht="409.6">
      <c r="A73" s="267"/>
      <c r="B73" s="267"/>
      <c r="C73" s="267"/>
      <c r="D73" s="267"/>
      <c r="E73" s="267"/>
      <c r="F73" s="21" t="s">
        <v>28</v>
      </c>
      <c r="G73" s="43">
        <v>1</v>
      </c>
    </row>
    <row r="74" spans="1:7" ht="49.5">
      <c r="A74" s="200" t="s">
        <v>1110</v>
      </c>
      <c r="B74" s="200" t="s">
        <v>1111</v>
      </c>
      <c r="C74" s="200" t="s">
        <v>1110</v>
      </c>
      <c r="D74" s="203" t="s">
        <v>1112</v>
      </c>
      <c r="E74" s="203" t="s">
        <v>73</v>
      </c>
      <c r="F74" s="21" t="s">
        <v>37</v>
      </c>
      <c r="G74" s="45">
        <f>(G73*100)/G70</f>
        <v>100</v>
      </c>
    </row>
    <row r="75" spans="1:7" ht="409.6">
      <c r="A75" s="267" t="s">
        <v>22</v>
      </c>
      <c r="B75" s="267" t="s">
        <v>23</v>
      </c>
      <c r="C75" s="267" t="s">
        <v>30</v>
      </c>
      <c r="D75" s="267" t="s">
        <v>24</v>
      </c>
      <c r="E75" s="267" t="s">
        <v>25</v>
      </c>
      <c r="F75" s="21" t="s">
        <v>26</v>
      </c>
      <c r="G75" s="43">
        <v>4</v>
      </c>
    </row>
    <row r="76" spans="1:7" ht="409.6">
      <c r="A76" s="267"/>
      <c r="B76" s="267"/>
      <c r="C76" s="267"/>
      <c r="D76" s="267"/>
      <c r="E76" s="267"/>
      <c r="F76" s="21" t="s">
        <v>34</v>
      </c>
      <c r="G76" s="43">
        <v>4</v>
      </c>
    </row>
    <row r="77" spans="1:7" ht="409.6">
      <c r="A77" s="267"/>
      <c r="B77" s="267"/>
      <c r="C77" s="267"/>
      <c r="D77" s="267"/>
      <c r="E77" s="267"/>
      <c r="F77" s="21" t="s">
        <v>27</v>
      </c>
      <c r="G77" s="43">
        <v>4</v>
      </c>
    </row>
    <row r="78" spans="1:7" ht="409.6">
      <c r="A78" s="267"/>
      <c r="B78" s="267"/>
      <c r="C78" s="267"/>
      <c r="D78" s="267"/>
      <c r="E78" s="267"/>
      <c r="F78" s="21" t="s">
        <v>35</v>
      </c>
      <c r="G78" s="93">
        <v>4</v>
      </c>
    </row>
    <row r="79" spans="1:7" ht="409.6">
      <c r="A79" s="267"/>
      <c r="B79" s="267"/>
      <c r="C79" s="267"/>
      <c r="D79" s="267"/>
      <c r="E79" s="267"/>
      <c r="F79" s="21" t="s">
        <v>28</v>
      </c>
      <c r="G79" s="43">
        <v>4</v>
      </c>
    </row>
    <row r="80" spans="1:7" ht="49.5">
      <c r="A80" s="200" t="s">
        <v>1113</v>
      </c>
      <c r="B80" s="200" t="s">
        <v>1114</v>
      </c>
      <c r="C80" s="200" t="s">
        <v>1113</v>
      </c>
      <c r="D80" s="203" t="s">
        <v>1115</v>
      </c>
      <c r="E80" s="203" t="s">
        <v>65</v>
      </c>
      <c r="F80" s="21" t="s">
        <v>37</v>
      </c>
      <c r="G80" s="35">
        <f>(G79*100)/G76</f>
        <v>100</v>
      </c>
    </row>
    <row r="81" spans="1:7" ht="409.6">
      <c r="A81" s="260" t="s">
        <v>29</v>
      </c>
      <c r="B81" s="260"/>
      <c r="C81" s="260"/>
      <c r="D81" s="260"/>
      <c r="E81" s="260"/>
      <c r="F81" s="260"/>
      <c r="G81" s="260"/>
    </row>
    <row r="82" spans="1:7" ht="409.6">
      <c r="A82" s="295" t="str">
        <f>(A32)</f>
        <v>Promedio de cumplimiento.</v>
      </c>
      <c r="B82" s="295"/>
      <c r="C82" s="295"/>
      <c r="D82" s="295"/>
      <c r="E82" s="295"/>
      <c r="F82" s="295"/>
      <c r="G82" s="295"/>
    </row>
    <row r="83" spans="1:7" ht="54" customHeight="1">
      <c r="A83" s="8" t="s">
        <v>51</v>
      </c>
      <c r="B83" s="302" t="s">
        <v>1729</v>
      </c>
      <c r="C83" s="302"/>
      <c r="D83" s="302"/>
      <c r="E83" s="302"/>
      <c r="F83" s="302"/>
      <c r="G83" s="302"/>
    </row>
    <row r="84" spans="1:7" ht="409.6">
      <c r="A84" s="295" t="str">
        <f>(A40)</f>
        <v>Índice de actividades consultivas y de fortalecimiento conceptual del derecho a la protección de datos personales.</v>
      </c>
      <c r="B84" s="295"/>
      <c r="C84" s="295"/>
      <c r="D84" s="295"/>
      <c r="E84" s="295"/>
      <c r="F84" s="295"/>
      <c r="G84" s="295"/>
    </row>
    <row r="85" spans="1:7" ht="409.6">
      <c r="A85" s="8" t="s">
        <v>51</v>
      </c>
      <c r="B85" s="298" t="s">
        <v>1116</v>
      </c>
      <c r="C85" s="298"/>
      <c r="D85" s="298"/>
      <c r="E85" s="298"/>
      <c r="F85" s="298"/>
      <c r="G85" s="298"/>
    </row>
    <row r="86" spans="1:7" ht="409.6">
      <c r="A86" s="295" t="str">
        <f>(A48)</f>
        <v>Índice consultivo y orientación especializada.</v>
      </c>
      <c r="B86" s="295"/>
      <c r="C86" s="295"/>
      <c r="D86" s="295"/>
      <c r="E86" s="295"/>
      <c r="F86" s="295"/>
      <c r="G86" s="295"/>
    </row>
    <row r="87" spans="1:7" ht="51.75" customHeight="1">
      <c r="A87" s="8" t="s">
        <v>51</v>
      </c>
      <c r="B87" s="299" t="s">
        <v>1117</v>
      </c>
      <c r="C87" s="300"/>
      <c r="D87" s="300"/>
      <c r="E87" s="300"/>
      <c r="F87" s="300"/>
      <c r="G87" s="301"/>
    </row>
    <row r="88" spans="1:7" ht="409.6">
      <c r="A88" s="295" t="str">
        <f>(A54)</f>
        <v>Índice de fortalecimiento normativo.</v>
      </c>
      <c r="B88" s="295"/>
      <c r="C88" s="295"/>
      <c r="D88" s="295"/>
      <c r="E88" s="295"/>
      <c r="F88" s="295"/>
      <c r="G88" s="295"/>
    </row>
    <row r="89" spans="1:7" ht="54" customHeight="1">
      <c r="A89" s="8" t="s">
        <v>51</v>
      </c>
      <c r="B89" s="299" t="s">
        <v>1118</v>
      </c>
      <c r="C89" s="300"/>
      <c r="D89" s="300"/>
      <c r="E89" s="300"/>
      <c r="F89" s="300"/>
      <c r="G89" s="301"/>
    </row>
    <row r="90" spans="1:7" ht="409.6">
      <c r="A90" s="295" t="str">
        <f>(A62)</f>
        <v>Porcentaje de consultas especializadas atendidas.</v>
      </c>
      <c r="B90" s="295"/>
      <c r="C90" s="295"/>
      <c r="D90" s="295"/>
      <c r="E90" s="295"/>
      <c r="F90" s="295"/>
      <c r="G90" s="295"/>
    </row>
    <row r="91" spans="1:7" ht="18.75" customHeight="1">
      <c r="A91" s="8" t="s">
        <v>51</v>
      </c>
      <c r="B91" s="299" t="s">
        <v>1119</v>
      </c>
      <c r="C91" s="300"/>
      <c r="D91" s="300"/>
      <c r="E91" s="300"/>
      <c r="F91" s="300"/>
      <c r="G91" s="301"/>
    </row>
    <row r="92" spans="1:7" ht="409.6">
      <c r="A92" s="295" t="str">
        <f>(A68)</f>
        <v xml:space="preserve">Porcentaje de orientaciones técnicas y/o evaluaciones de impacto a la protección de datos personales emitidas. </v>
      </c>
      <c r="B92" s="295"/>
      <c r="C92" s="295"/>
      <c r="D92" s="295"/>
      <c r="E92" s="295"/>
      <c r="F92" s="295"/>
      <c r="G92" s="295"/>
    </row>
    <row r="93" spans="1:7" ht="38.25" customHeight="1">
      <c r="A93" s="8" t="s">
        <v>51</v>
      </c>
      <c r="B93" s="299" t="s">
        <v>1120</v>
      </c>
      <c r="C93" s="300"/>
      <c r="D93" s="300"/>
      <c r="E93" s="300"/>
      <c r="F93" s="300"/>
      <c r="G93" s="301"/>
    </row>
    <row r="94" spans="1:7" ht="409.6">
      <c r="A94" s="295" t="str">
        <f>(A74)</f>
        <v>Número de propuestas de instrumentos normativos y/o actualización de los mismos desarrollados.</v>
      </c>
      <c r="B94" s="295"/>
      <c r="C94" s="295"/>
      <c r="D94" s="295"/>
      <c r="E94" s="295"/>
      <c r="F94" s="295"/>
      <c r="G94" s="295"/>
    </row>
    <row r="95" spans="1:7" ht="38.25" customHeight="1">
      <c r="A95" s="8" t="s">
        <v>51</v>
      </c>
      <c r="B95" s="298" t="s">
        <v>1121</v>
      </c>
      <c r="C95" s="298"/>
      <c r="D95" s="298"/>
      <c r="E95" s="298"/>
      <c r="F95" s="298"/>
      <c r="G95" s="298"/>
    </row>
    <row r="96" spans="1:7" ht="409.6">
      <c r="A96" s="295" t="str">
        <f>(A80)</f>
        <v xml:space="preserve">Número de instrumentos normativos y/o iniciativas que involucran el tratamiento de datos personales analizadas.  </v>
      </c>
      <c r="B96" s="295"/>
      <c r="C96" s="295"/>
      <c r="D96" s="295"/>
      <c r="E96" s="295"/>
      <c r="F96" s="295"/>
      <c r="G96" s="295"/>
    </row>
    <row r="97" spans="1:7" ht="16.5" customHeight="1">
      <c r="A97" s="8" t="s">
        <v>51</v>
      </c>
      <c r="B97" s="299" t="s">
        <v>1122</v>
      </c>
      <c r="C97" s="300"/>
      <c r="D97" s="300"/>
      <c r="E97" s="300"/>
      <c r="F97" s="300"/>
      <c r="G97" s="301"/>
    </row>
    <row r="98" spans="1:7" ht="409.6">
      <c r="A98" s="294"/>
      <c r="B98" s="294"/>
      <c r="C98" s="294"/>
      <c r="D98" s="294"/>
      <c r="E98" s="294"/>
      <c r="F98" s="294"/>
      <c r="G98" s="294"/>
    </row>
    <row r="99" spans="1:7" ht="409.6">
      <c r="A99" s="260" t="s">
        <v>36</v>
      </c>
      <c r="B99" s="260"/>
      <c r="C99" s="260"/>
      <c r="D99" s="260"/>
      <c r="E99" s="260"/>
      <c r="F99" s="260"/>
      <c r="G99" s="260"/>
    </row>
    <row r="100" spans="1:7" ht="409.6">
      <c r="A100" s="295" t="s">
        <v>1099</v>
      </c>
      <c r="B100" s="295"/>
      <c r="C100" s="295"/>
      <c r="D100" s="295"/>
      <c r="E100" s="295"/>
      <c r="F100" s="295"/>
      <c r="G100" s="295"/>
    </row>
    <row r="101" spans="1:7" ht="33">
      <c r="A101" s="9" t="s">
        <v>31</v>
      </c>
      <c r="B101" s="296" t="s">
        <v>1123</v>
      </c>
      <c r="C101" s="296"/>
      <c r="D101" s="296"/>
      <c r="E101" s="296"/>
      <c r="F101" s="296"/>
      <c r="G101" s="296"/>
    </row>
    <row r="102" spans="1:7" ht="41.25" customHeight="1">
      <c r="A102" s="9" t="s">
        <v>32</v>
      </c>
      <c r="B102" s="296"/>
      <c r="C102" s="296"/>
      <c r="D102" s="296"/>
      <c r="E102" s="296"/>
      <c r="F102" s="296"/>
      <c r="G102" s="296"/>
    </row>
    <row r="103" spans="1:7" ht="30.75" customHeight="1">
      <c r="A103" s="9" t="s">
        <v>33</v>
      </c>
      <c r="B103" s="297"/>
      <c r="C103" s="297"/>
      <c r="D103" s="297"/>
      <c r="E103" s="297"/>
      <c r="F103" s="297"/>
      <c r="G103" s="297"/>
    </row>
    <row r="104" spans="1:7" ht="409.6">
      <c r="A104" s="295" t="s">
        <v>1105</v>
      </c>
      <c r="B104" s="295"/>
      <c r="C104" s="295"/>
      <c r="D104" s="295"/>
      <c r="E104" s="295"/>
      <c r="F104" s="295"/>
      <c r="G104" s="295"/>
    </row>
    <row r="105" spans="1:7" ht="33">
      <c r="A105" s="9" t="s">
        <v>31</v>
      </c>
      <c r="B105" s="296" t="s">
        <v>1123</v>
      </c>
      <c r="C105" s="296"/>
      <c r="D105" s="296"/>
      <c r="E105" s="296"/>
      <c r="F105" s="296"/>
      <c r="G105" s="296"/>
    </row>
    <row r="106" spans="1:7" ht="409.6">
      <c r="A106" s="294"/>
      <c r="B106" s="294"/>
      <c r="C106" s="294"/>
      <c r="D106" s="294"/>
      <c r="E106" s="294"/>
      <c r="F106" s="294"/>
      <c r="G106" s="294"/>
    </row>
    <row r="107" spans="1:7" ht="16.5" customHeight="1">
      <c r="A107" s="260" t="s">
        <v>56</v>
      </c>
      <c r="B107" s="260"/>
      <c r="C107" s="260"/>
      <c r="D107" s="260"/>
      <c r="E107" s="260"/>
      <c r="F107" s="260"/>
      <c r="G107" s="260"/>
    </row>
    <row r="108" spans="1:7" ht="409.6">
      <c r="A108" s="295" t="s">
        <v>69</v>
      </c>
      <c r="B108" s="295"/>
      <c r="C108" s="295"/>
      <c r="D108" s="295"/>
      <c r="E108" s="295"/>
      <c r="F108" s="295"/>
      <c r="G108" s="295"/>
    </row>
    <row r="109" spans="1:7" ht="409.6">
      <c r="A109" s="294"/>
      <c r="B109" s="294"/>
      <c r="C109" s="294"/>
      <c r="D109" s="294"/>
      <c r="E109" s="294"/>
      <c r="F109" s="294"/>
      <c r="G109" s="294"/>
    </row>
  </sheetData>
  <mergeCells count="117">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63:A67"/>
    <mergeCell ref="B63:B67"/>
    <mergeCell ref="C63:C67"/>
    <mergeCell ref="D63:D67"/>
    <mergeCell ref="E63:E67"/>
    <mergeCell ref="A69:A73"/>
    <mergeCell ref="B69:B73"/>
    <mergeCell ref="C69:C73"/>
    <mergeCell ref="D69:D73"/>
    <mergeCell ref="E69:E73"/>
    <mergeCell ref="A82:G82"/>
    <mergeCell ref="B83:G83"/>
    <mergeCell ref="A84:G84"/>
    <mergeCell ref="B85:G85"/>
    <mergeCell ref="A86:G86"/>
    <mergeCell ref="B87:G87"/>
    <mergeCell ref="A75:A79"/>
    <mergeCell ref="B75:B79"/>
    <mergeCell ref="C75:C79"/>
    <mergeCell ref="D75:D79"/>
    <mergeCell ref="E75:E79"/>
    <mergeCell ref="A81:G81"/>
    <mergeCell ref="A94:G94"/>
    <mergeCell ref="B95:G95"/>
    <mergeCell ref="A96:G96"/>
    <mergeCell ref="B97:G97"/>
    <mergeCell ref="A98:G98"/>
    <mergeCell ref="A99:G99"/>
    <mergeCell ref="A88:G88"/>
    <mergeCell ref="B89:G89"/>
    <mergeCell ref="A90:G90"/>
    <mergeCell ref="B91:G91"/>
    <mergeCell ref="A92:G92"/>
    <mergeCell ref="B93:G93"/>
    <mergeCell ref="A106:G106"/>
    <mergeCell ref="A107:G107"/>
    <mergeCell ref="A108:G108"/>
    <mergeCell ref="A109:G109"/>
    <mergeCell ref="A100:G100"/>
    <mergeCell ref="B101:G101"/>
    <mergeCell ref="B102:G102"/>
    <mergeCell ref="B103:G103"/>
    <mergeCell ref="A104:G104"/>
    <mergeCell ref="B105:G105"/>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34"/>
  <sheetViews>
    <sheetView showGridLines="0" zoomScale="70" zoomScaleNormal="70" workbookViewId="0">
      <selection activeCell="A10" sqref="A10:G10"/>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1038</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1124</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1040</v>
      </c>
      <c r="B11" s="306"/>
      <c r="C11" s="306"/>
      <c r="D11" s="306"/>
      <c r="E11" s="306"/>
      <c r="F11" s="306"/>
      <c r="G11" s="306"/>
    </row>
    <row r="12" spans="1:8">
      <c r="A12" s="306" t="s">
        <v>47</v>
      </c>
      <c r="B12" s="306"/>
      <c r="C12" s="306"/>
      <c r="D12" s="306"/>
      <c r="E12" s="306"/>
      <c r="F12" s="306"/>
      <c r="G12" s="306"/>
    </row>
    <row r="13" spans="1:8">
      <c r="A13" s="286" t="s">
        <v>209</v>
      </c>
      <c r="B13" s="286"/>
      <c r="C13" s="286"/>
      <c r="D13" s="286"/>
      <c r="E13" s="286"/>
      <c r="F13" s="286"/>
      <c r="G13" s="28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55" t="s">
        <v>15</v>
      </c>
    </row>
    <row r="21" spans="1:7">
      <c r="A21" s="307"/>
      <c r="B21" s="308"/>
      <c r="C21" s="311" t="s">
        <v>16</v>
      </c>
      <c r="D21" s="312"/>
      <c r="E21" s="193" t="s">
        <v>16</v>
      </c>
      <c r="F21" s="193" t="s">
        <v>16</v>
      </c>
      <c r="G21" s="56" t="s">
        <v>17</v>
      </c>
    </row>
    <row r="22" spans="1:7">
      <c r="A22" s="267" t="s">
        <v>104</v>
      </c>
      <c r="B22" s="267"/>
      <c r="C22" s="269">
        <f>'E001'!B20</f>
        <v>320.03054400000002</v>
      </c>
      <c r="D22" s="269"/>
      <c r="E22" s="194">
        <f>'E001'!C20</f>
        <v>320.03054400000002</v>
      </c>
      <c r="F22" s="194">
        <f>'E001'!D20</f>
        <v>302.36309</v>
      </c>
      <c r="G22" s="145">
        <f>F22/C22*100</f>
        <v>94.479447561730225</v>
      </c>
    </row>
    <row r="23" spans="1:7">
      <c r="A23" s="267" t="s">
        <v>18</v>
      </c>
      <c r="B23" s="267"/>
      <c r="C23" s="271">
        <f>'E001'!B21</f>
        <v>302.36309</v>
      </c>
      <c r="D23" s="271"/>
      <c r="E23" s="195">
        <f>'E001'!C21</f>
        <v>302.36309</v>
      </c>
      <c r="F23" s="194">
        <f>'E001'!D21</f>
        <v>302.36309</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91" t="s">
        <v>26</v>
      </c>
      <c r="G27" s="12">
        <v>1</v>
      </c>
    </row>
    <row r="28" spans="1:7">
      <c r="A28" s="267"/>
      <c r="B28" s="267"/>
      <c r="C28" s="267"/>
      <c r="D28" s="267"/>
      <c r="E28" s="267"/>
      <c r="F28" s="7" t="s">
        <v>34</v>
      </c>
      <c r="G28" s="13">
        <v>1</v>
      </c>
    </row>
    <row r="29" spans="1:7">
      <c r="A29" s="267"/>
      <c r="B29" s="267"/>
      <c r="C29" s="267"/>
      <c r="D29" s="267"/>
      <c r="E29" s="267"/>
      <c r="F29" s="191" t="s">
        <v>27</v>
      </c>
      <c r="G29" s="12">
        <v>1</v>
      </c>
    </row>
    <row r="30" spans="1:7">
      <c r="A30" s="267"/>
      <c r="B30" s="267"/>
      <c r="C30" s="267"/>
      <c r="D30" s="267"/>
      <c r="E30" s="267"/>
      <c r="F30" s="7" t="s">
        <v>35</v>
      </c>
      <c r="G30" s="12">
        <v>1</v>
      </c>
    </row>
    <row r="31" spans="1:7">
      <c r="A31" s="267"/>
      <c r="B31" s="267"/>
      <c r="C31" s="267"/>
      <c r="D31" s="267"/>
      <c r="E31" s="267"/>
      <c r="F31" s="191" t="s">
        <v>28</v>
      </c>
      <c r="G31" s="12">
        <v>1.62</v>
      </c>
    </row>
    <row r="32" spans="1:7" ht="82.5">
      <c r="A32" s="203" t="s">
        <v>117</v>
      </c>
      <c r="B32" s="203" t="s">
        <v>1125</v>
      </c>
      <c r="C32" s="203" t="s">
        <v>1042</v>
      </c>
      <c r="D32" s="203" t="s">
        <v>61</v>
      </c>
      <c r="E32" s="203" t="s">
        <v>62</v>
      </c>
      <c r="F32" s="191" t="s">
        <v>39</v>
      </c>
      <c r="G32" s="206">
        <f>(G31*100)/G28</f>
        <v>162</v>
      </c>
    </row>
    <row r="33" spans="1:7">
      <c r="A33" s="303" t="s">
        <v>40</v>
      </c>
      <c r="B33" s="303"/>
      <c r="C33" s="303"/>
      <c r="D33" s="303"/>
      <c r="E33" s="303"/>
      <c r="F33" s="303"/>
      <c r="G33" s="303"/>
    </row>
    <row r="34" spans="1:7">
      <c r="A34" s="303" t="s">
        <v>20</v>
      </c>
      <c r="B34" s="303"/>
      <c r="C34" s="303"/>
      <c r="D34" s="303"/>
      <c r="E34" s="303"/>
      <c r="F34" s="303" t="s">
        <v>21</v>
      </c>
      <c r="G34" s="303"/>
    </row>
    <row r="35" spans="1:7">
      <c r="A35" s="267" t="s">
        <v>22</v>
      </c>
      <c r="B35" s="267" t="s">
        <v>23</v>
      </c>
      <c r="C35" s="267" t="s">
        <v>30</v>
      </c>
      <c r="D35" s="267" t="s">
        <v>24</v>
      </c>
      <c r="E35" s="267" t="s">
        <v>25</v>
      </c>
      <c r="F35" s="191" t="s">
        <v>26</v>
      </c>
      <c r="G35" s="207">
        <v>7</v>
      </c>
    </row>
    <row r="36" spans="1:7">
      <c r="A36" s="267"/>
      <c r="B36" s="267"/>
      <c r="C36" s="267"/>
      <c r="D36" s="267"/>
      <c r="E36" s="267"/>
      <c r="F36" s="7" t="s">
        <v>34</v>
      </c>
      <c r="G36" s="18">
        <v>7</v>
      </c>
    </row>
    <row r="37" spans="1:7">
      <c r="A37" s="267"/>
      <c r="B37" s="267"/>
      <c r="C37" s="267"/>
      <c r="D37" s="267"/>
      <c r="E37" s="267"/>
      <c r="F37" s="7" t="s">
        <v>27</v>
      </c>
      <c r="G37" s="13">
        <v>7</v>
      </c>
    </row>
    <row r="38" spans="1:7">
      <c r="A38" s="267"/>
      <c r="B38" s="267"/>
      <c r="C38" s="267"/>
      <c r="D38" s="267"/>
      <c r="E38" s="267"/>
      <c r="F38" s="7" t="s">
        <v>35</v>
      </c>
      <c r="G38" s="13">
        <v>7</v>
      </c>
    </row>
    <row r="39" spans="1:7">
      <c r="A39" s="267"/>
      <c r="B39" s="267"/>
      <c r="C39" s="267"/>
      <c r="D39" s="267"/>
      <c r="E39" s="267"/>
      <c r="F39" s="7" t="s">
        <v>28</v>
      </c>
      <c r="G39" s="13">
        <v>32</v>
      </c>
    </row>
    <row r="40" spans="1:7" ht="66">
      <c r="A40" s="200" t="s">
        <v>1126</v>
      </c>
      <c r="B40" s="200" t="s">
        <v>1127</v>
      </c>
      <c r="C40" s="200" t="s">
        <v>1128</v>
      </c>
      <c r="D40" s="200" t="s">
        <v>64</v>
      </c>
      <c r="E40" s="200" t="s">
        <v>62</v>
      </c>
      <c r="F40" s="7" t="s">
        <v>37</v>
      </c>
      <c r="G40" s="206">
        <f>(G39*100)/G36</f>
        <v>457.14285714285717</v>
      </c>
    </row>
    <row r="41" spans="1:7" ht="409.6">
      <c r="A41" s="267" t="s">
        <v>22</v>
      </c>
      <c r="B41" s="267" t="s">
        <v>23</v>
      </c>
      <c r="C41" s="267" t="s">
        <v>30</v>
      </c>
      <c r="D41" s="267" t="s">
        <v>24</v>
      </c>
      <c r="E41" s="267" t="s">
        <v>25</v>
      </c>
      <c r="F41" s="191" t="s">
        <v>26</v>
      </c>
      <c r="G41" s="208">
        <v>90</v>
      </c>
    </row>
    <row r="42" spans="1:7" ht="409.6">
      <c r="A42" s="267"/>
      <c r="B42" s="267"/>
      <c r="C42" s="267"/>
      <c r="D42" s="267"/>
      <c r="E42" s="267"/>
      <c r="F42" s="7" t="s">
        <v>34</v>
      </c>
      <c r="G42" s="209">
        <v>90</v>
      </c>
    </row>
    <row r="43" spans="1:7" ht="409.6">
      <c r="A43" s="267"/>
      <c r="B43" s="267"/>
      <c r="C43" s="267"/>
      <c r="D43" s="267"/>
      <c r="E43" s="267"/>
      <c r="F43" s="7" t="s">
        <v>27</v>
      </c>
      <c r="G43" s="13">
        <v>90</v>
      </c>
    </row>
    <row r="44" spans="1:7" ht="409.6">
      <c r="A44" s="267"/>
      <c r="B44" s="267"/>
      <c r="C44" s="267"/>
      <c r="D44" s="267"/>
      <c r="E44" s="267"/>
      <c r="F44" s="7" t="s">
        <v>35</v>
      </c>
      <c r="G44" s="13">
        <v>90</v>
      </c>
    </row>
    <row r="45" spans="1:7" ht="409.6">
      <c r="A45" s="267"/>
      <c r="B45" s="267"/>
      <c r="C45" s="267"/>
      <c r="D45" s="267"/>
      <c r="E45" s="267"/>
      <c r="F45" s="7" t="s">
        <v>28</v>
      </c>
      <c r="G45" s="13">
        <v>99</v>
      </c>
    </row>
    <row r="46" spans="1:7" ht="66">
      <c r="A46" s="200" t="s">
        <v>1129</v>
      </c>
      <c r="B46" s="200" t="s">
        <v>1127</v>
      </c>
      <c r="C46" s="200" t="s">
        <v>1130</v>
      </c>
      <c r="D46" s="200" t="s">
        <v>64</v>
      </c>
      <c r="E46" s="200" t="s">
        <v>62</v>
      </c>
      <c r="F46" s="7" t="s">
        <v>37</v>
      </c>
      <c r="G46" s="210">
        <f>(G45*100)/G42</f>
        <v>110</v>
      </c>
    </row>
    <row r="47" spans="1:7" ht="409.6">
      <c r="A47" s="303" t="s">
        <v>41</v>
      </c>
      <c r="B47" s="303"/>
      <c r="C47" s="303"/>
      <c r="D47" s="303"/>
      <c r="E47" s="303"/>
      <c r="F47" s="303"/>
      <c r="G47" s="303"/>
    </row>
    <row r="48" spans="1:7" ht="409.6">
      <c r="A48" s="303" t="s">
        <v>20</v>
      </c>
      <c r="B48" s="303"/>
      <c r="C48" s="303"/>
      <c r="D48" s="303"/>
      <c r="E48" s="303"/>
      <c r="F48" s="303" t="s">
        <v>21</v>
      </c>
      <c r="G48" s="303"/>
    </row>
    <row r="49" spans="1:7" ht="409.6">
      <c r="A49" s="267" t="s">
        <v>22</v>
      </c>
      <c r="B49" s="267" t="s">
        <v>23</v>
      </c>
      <c r="C49" s="267" t="s">
        <v>30</v>
      </c>
      <c r="D49" s="267" t="s">
        <v>24</v>
      </c>
      <c r="E49" s="267" t="s">
        <v>25</v>
      </c>
      <c r="F49" s="7" t="s">
        <v>26</v>
      </c>
      <c r="G49" s="209">
        <v>97</v>
      </c>
    </row>
    <row r="50" spans="1:7" ht="409.6">
      <c r="A50" s="267"/>
      <c r="B50" s="267"/>
      <c r="C50" s="267"/>
      <c r="D50" s="267"/>
      <c r="E50" s="267"/>
      <c r="F50" s="7" t="s">
        <v>34</v>
      </c>
      <c r="G50" s="209">
        <v>87</v>
      </c>
    </row>
    <row r="51" spans="1:7" ht="409.6">
      <c r="A51" s="267"/>
      <c r="B51" s="267"/>
      <c r="C51" s="267"/>
      <c r="D51" s="267"/>
      <c r="E51" s="267"/>
      <c r="F51" s="7" t="s">
        <v>27</v>
      </c>
      <c r="G51" s="13">
        <v>87</v>
      </c>
    </row>
    <row r="52" spans="1:7" ht="409.6">
      <c r="A52" s="267"/>
      <c r="B52" s="267"/>
      <c r="C52" s="267"/>
      <c r="D52" s="267"/>
      <c r="E52" s="267"/>
      <c r="F52" s="7" t="s">
        <v>35</v>
      </c>
      <c r="G52" s="13">
        <v>87</v>
      </c>
    </row>
    <row r="53" spans="1:7" ht="409.6">
      <c r="A53" s="267"/>
      <c r="B53" s="267"/>
      <c r="C53" s="267"/>
      <c r="D53" s="267"/>
      <c r="E53" s="267"/>
      <c r="F53" s="7" t="s">
        <v>28</v>
      </c>
      <c r="G53" s="13">
        <v>98</v>
      </c>
    </row>
    <row r="54" spans="1:7" ht="66">
      <c r="A54" s="200" t="s">
        <v>1131</v>
      </c>
      <c r="B54" s="200" t="s">
        <v>1132</v>
      </c>
      <c r="C54" s="200" t="s">
        <v>1133</v>
      </c>
      <c r="D54" s="200" t="s">
        <v>64</v>
      </c>
      <c r="E54" s="200" t="s">
        <v>63</v>
      </c>
      <c r="F54" s="7" t="s">
        <v>37</v>
      </c>
      <c r="G54" s="206">
        <f>(G53*100)/G50</f>
        <v>112.64367816091954</v>
      </c>
    </row>
    <row r="55" spans="1:7" ht="409.6">
      <c r="A55" s="267" t="s">
        <v>22</v>
      </c>
      <c r="B55" s="267" t="s">
        <v>23</v>
      </c>
      <c r="C55" s="267" t="s">
        <v>30</v>
      </c>
      <c r="D55" s="267" t="s">
        <v>24</v>
      </c>
      <c r="E55" s="267" t="s">
        <v>25</v>
      </c>
      <c r="F55" s="7" t="s">
        <v>26</v>
      </c>
      <c r="G55" s="18">
        <v>0.8</v>
      </c>
    </row>
    <row r="56" spans="1:7" ht="409.6">
      <c r="A56" s="267"/>
      <c r="B56" s="267"/>
      <c r="C56" s="267"/>
      <c r="D56" s="267"/>
      <c r="E56" s="267"/>
      <c r="F56" s="7" t="s">
        <v>34</v>
      </c>
      <c r="G56" s="209">
        <v>80</v>
      </c>
    </row>
    <row r="57" spans="1:7" ht="409.6">
      <c r="A57" s="267"/>
      <c r="B57" s="267"/>
      <c r="C57" s="267"/>
      <c r="D57" s="267"/>
      <c r="E57" s="267"/>
      <c r="F57" s="7" t="s">
        <v>27</v>
      </c>
      <c r="G57" s="13">
        <v>80</v>
      </c>
    </row>
    <row r="58" spans="1:7" ht="409.6">
      <c r="A58" s="267"/>
      <c r="B58" s="267"/>
      <c r="C58" s="267"/>
      <c r="D58" s="267"/>
      <c r="E58" s="267"/>
      <c r="F58" s="7" t="s">
        <v>35</v>
      </c>
      <c r="G58" s="13">
        <v>80</v>
      </c>
    </row>
    <row r="59" spans="1:7" ht="409.6">
      <c r="A59" s="267"/>
      <c r="B59" s="267"/>
      <c r="C59" s="267"/>
      <c r="D59" s="267"/>
      <c r="E59" s="267"/>
      <c r="F59" s="7" t="s">
        <v>28</v>
      </c>
      <c r="G59" s="13">
        <v>92</v>
      </c>
    </row>
    <row r="60" spans="1:7" ht="49.5">
      <c r="A60" s="203" t="s">
        <v>1134</v>
      </c>
      <c r="B60" s="203" t="s">
        <v>1135</v>
      </c>
      <c r="C60" s="203" t="s">
        <v>1136</v>
      </c>
      <c r="D60" s="203" t="s">
        <v>64</v>
      </c>
      <c r="E60" s="203" t="s">
        <v>63</v>
      </c>
      <c r="F60" s="7" t="s">
        <v>37</v>
      </c>
      <c r="G60" s="206">
        <f>(G59*100)/G56</f>
        <v>115</v>
      </c>
    </row>
    <row r="61" spans="1:7" ht="409.6">
      <c r="A61" s="303" t="s">
        <v>42</v>
      </c>
      <c r="B61" s="303"/>
      <c r="C61" s="303"/>
      <c r="D61" s="303"/>
      <c r="E61" s="303"/>
      <c r="F61" s="303"/>
      <c r="G61" s="303"/>
    </row>
    <row r="62" spans="1:7" ht="409.6">
      <c r="A62" s="303" t="s">
        <v>20</v>
      </c>
      <c r="B62" s="303"/>
      <c r="C62" s="303"/>
      <c r="D62" s="303"/>
      <c r="E62" s="303"/>
      <c r="F62" s="303" t="s">
        <v>21</v>
      </c>
      <c r="G62" s="303"/>
    </row>
    <row r="63" spans="1:7" ht="409.6">
      <c r="A63" s="267" t="s">
        <v>22</v>
      </c>
      <c r="B63" s="267" t="s">
        <v>23</v>
      </c>
      <c r="C63" s="267" t="s">
        <v>30</v>
      </c>
      <c r="D63" s="267" t="s">
        <v>24</v>
      </c>
      <c r="E63" s="267" t="s">
        <v>25</v>
      </c>
      <c r="F63" s="7" t="s">
        <v>26</v>
      </c>
      <c r="G63" s="13">
        <v>80</v>
      </c>
    </row>
    <row r="64" spans="1:7" ht="409.6">
      <c r="A64" s="267"/>
      <c r="B64" s="267"/>
      <c r="C64" s="267"/>
      <c r="D64" s="267"/>
      <c r="E64" s="267"/>
      <c r="F64" s="7" t="s">
        <v>34</v>
      </c>
      <c r="G64" s="209">
        <v>80</v>
      </c>
    </row>
    <row r="65" spans="1:7" ht="409.6">
      <c r="A65" s="267"/>
      <c r="B65" s="267"/>
      <c r="C65" s="267"/>
      <c r="D65" s="267"/>
      <c r="E65" s="267"/>
      <c r="F65" s="7" t="s">
        <v>27</v>
      </c>
      <c r="G65" s="13">
        <v>80</v>
      </c>
    </row>
    <row r="66" spans="1:7" ht="409.6">
      <c r="A66" s="267"/>
      <c r="B66" s="267"/>
      <c r="C66" s="267"/>
      <c r="D66" s="267"/>
      <c r="E66" s="267"/>
      <c r="F66" s="7" t="s">
        <v>35</v>
      </c>
      <c r="G66" s="15">
        <v>80</v>
      </c>
    </row>
    <row r="67" spans="1:7" ht="409.6">
      <c r="A67" s="267"/>
      <c r="B67" s="267"/>
      <c r="C67" s="267"/>
      <c r="D67" s="267"/>
      <c r="E67" s="267"/>
      <c r="F67" s="7" t="s">
        <v>28</v>
      </c>
      <c r="G67" s="13">
        <v>64</v>
      </c>
    </row>
    <row r="68" spans="1:7" ht="33">
      <c r="A68" s="200" t="s">
        <v>1137</v>
      </c>
      <c r="B68" s="200" t="s">
        <v>1138</v>
      </c>
      <c r="C68" s="200" t="s">
        <v>1139</v>
      </c>
      <c r="D68" s="200" t="s">
        <v>64</v>
      </c>
      <c r="E68" s="200" t="s">
        <v>65</v>
      </c>
      <c r="F68" s="7" t="s">
        <v>37</v>
      </c>
      <c r="G68" s="211">
        <f>(G67*100)/G64</f>
        <v>80</v>
      </c>
    </row>
    <row r="69" spans="1:7" ht="409.6">
      <c r="A69" s="267" t="s">
        <v>22</v>
      </c>
      <c r="B69" s="267" t="s">
        <v>23</v>
      </c>
      <c r="C69" s="267" t="s">
        <v>30</v>
      </c>
      <c r="D69" s="267" t="s">
        <v>24</v>
      </c>
      <c r="E69" s="267" t="s">
        <v>25</v>
      </c>
      <c r="F69" s="7" t="s">
        <v>26</v>
      </c>
      <c r="G69" s="11">
        <v>80</v>
      </c>
    </row>
    <row r="70" spans="1:7" ht="409.6">
      <c r="A70" s="267"/>
      <c r="B70" s="267"/>
      <c r="C70" s="267"/>
      <c r="D70" s="267"/>
      <c r="E70" s="267"/>
      <c r="F70" s="7" t="s">
        <v>34</v>
      </c>
      <c r="G70" s="11">
        <v>75</v>
      </c>
    </row>
    <row r="71" spans="1:7" ht="409.6">
      <c r="A71" s="267"/>
      <c r="B71" s="267"/>
      <c r="C71" s="267"/>
      <c r="D71" s="267"/>
      <c r="E71" s="267"/>
      <c r="F71" s="7" t="s">
        <v>27</v>
      </c>
      <c r="G71" s="11">
        <v>75</v>
      </c>
    </row>
    <row r="72" spans="1:7" ht="409.6">
      <c r="A72" s="267"/>
      <c r="B72" s="267"/>
      <c r="C72" s="267"/>
      <c r="D72" s="267"/>
      <c r="E72" s="267"/>
      <c r="F72" s="7" t="s">
        <v>35</v>
      </c>
      <c r="G72" s="196">
        <v>75</v>
      </c>
    </row>
    <row r="73" spans="1:7" ht="409.6">
      <c r="A73" s="267"/>
      <c r="B73" s="267"/>
      <c r="C73" s="267"/>
      <c r="D73" s="267"/>
      <c r="E73" s="267"/>
      <c r="F73" s="7" t="s">
        <v>28</v>
      </c>
      <c r="G73" s="11">
        <v>75</v>
      </c>
    </row>
    <row r="74" spans="1:7" ht="33">
      <c r="A74" s="200" t="s">
        <v>1140</v>
      </c>
      <c r="B74" s="200" t="s">
        <v>1141</v>
      </c>
      <c r="C74" s="200" t="s">
        <v>1142</v>
      </c>
      <c r="D74" s="200" t="s">
        <v>64</v>
      </c>
      <c r="E74" s="200" t="s">
        <v>65</v>
      </c>
      <c r="F74" s="190" t="s">
        <v>37</v>
      </c>
      <c r="G74" s="210">
        <f>(G73*100)/G70</f>
        <v>100</v>
      </c>
    </row>
    <row r="75" spans="1:7" ht="409.6">
      <c r="A75" s="267" t="s">
        <v>22</v>
      </c>
      <c r="B75" s="267" t="s">
        <v>23</v>
      </c>
      <c r="C75" s="267" t="s">
        <v>30</v>
      </c>
      <c r="D75" s="267" t="s">
        <v>24</v>
      </c>
      <c r="E75" s="267" t="s">
        <v>25</v>
      </c>
      <c r="F75" s="7" t="s">
        <v>26</v>
      </c>
      <c r="G75" s="13">
        <v>100</v>
      </c>
    </row>
    <row r="76" spans="1:7" ht="409.6">
      <c r="A76" s="267"/>
      <c r="B76" s="267"/>
      <c r="C76" s="267"/>
      <c r="D76" s="267"/>
      <c r="E76" s="267"/>
      <c r="F76" s="7" t="s">
        <v>34</v>
      </c>
      <c r="G76" s="13">
        <v>100</v>
      </c>
    </row>
    <row r="77" spans="1:7" ht="409.6">
      <c r="A77" s="267"/>
      <c r="B77" s="267"/>
      <c r="C77" s="267"/>
      <c r="D77" s="267"/>
      <c r="E77" s="267"/>
      <c r="F77" s="7" t="s">
        <v>27</v>
      </c>
      <c r="G77" s="13">
        <v>100</v>
      </c>
    </row>
    <row r="78" spans="1:7" ht="409.6">
      <c r="A78" s="267"/>
      <c r="B78" s="267"/>
      <c r="C78" s="267"/>
      <c r="D78" s="267"/>
      <c r="E78" s="267"/>
      <c r="F78" s="7" t="s">
        <v>35</v>
      </c>
      <c r="G78" s="13">
        <v>100</v>
      </c>
    </row>
    <row r="79" spans="1:7" ht="409.6">
      <c r="A79" s="267"/>
      <c r="B79" s="267"/>
      <c r="C79" s="267"/>
      <c r="D79" s="267"/>
      <c r="E79" s="267"/>
      <c r="F79" s="7" t="s">
        <v>28</v>
      </c>
      <c r="G79" s="13">
        <v>100</v>
      </c>
    </row>
    <row r="80" spans="1:7" ht="49.5">
      <c r="A80" s="200" t="s">
        <v>1143</v>
      </c>
      <c r="B80" s="200" t="s">
        <v>1144</v>
      </c>
      <c r="C80" s="200" t="s">
        <v>1145</v>
      </c>
      <c r="D80" s="200" t="s">
        <v>64</v>
      </c>
      <c r="E80" s="200" t="s">
        <v>73</v>
      </c>
      <c r="F80" s="7" t="s">
        <v>37</v>
      </c>
      <c r="G80" s="210">
        <f>(G79*100)/G76</f>
        <v>100</v>
      </c>
    </row>
    <row r="81" spans="1:7" ht="409.6">
      <c r="A81" s="326" t="s">
        <v>22</v>
      </c>
      <c r="B81" s="326" t="s">
        <v>23</v>
      </c>
      <c r="C81" s="326" t="s">
        <v>30</v>
      </c>
      <c r="D81" s="326" t="s">
        <v>24</v>
      </c>
      <c r="E81" s="326" t="s">
        <v>25</v>
      </c>
      <c r="F81" s="7" t="s">
        <v>26</v>
      </c>
      <c r="G81" s="11">
        <v>100</v>
      </c>
    </row>
    <row r="82" spans="1:7" ht="409.6">
      <c r="A82" s="327"/>
      <c r="B82" s="327"/>
      <c r="C82" s="327"/>
      <c r="D82" s="327"/>
      <c r="E82" s="327"/>
      <c r="F82" s="7" t="s">
        <v>34</v>
      </c>
      <c r="G82" s="11">
        <v>100</v>
      </c>
    </row>
    <row r="83" spans="1:7" ht="409.6">
      <c r="A83" s="327"/>
      <c r="B83" s="327"/>
      <c r="C83" s="327"/>
      <c r="D83" s="327"/>
      <c r="E83" s="327"/>
      <c r="F83" s="7" t="s">
        <v>27</v>
      </c>
      <c r="G83" s="11">
        <v>100</v>
      </c>
    </row>
    <row r="84" spans="1:7" ht="409.6">
      <c r="A84" s="327"/>
      <c r="B84" s="327"/>
      <c r="C84" s="327"/>
      <c r="D84" s="327"/>
      <c r="E84" s="327"/>
      <c r="F84" s="7" t="s">
        <v>35</v>
      </c>
      <c r="G84" s="196">
        <v>100</v>
      </c>
    </row>
    <row r="85" spans="1:7" ht="409.6">
      <c r="A85" s="328"/>
      <c r="B85" s="328"/>
      <c r="C85" s="328"/>
      <c r="D85" s="328"/>
      <c r="E85" s="328"/>
      <c r="F85" s="7" t="s">
        <v>28</v>
      </c>
      <c r="G85" s="11">
        <v>100</v>
      </c>
    </row>
    <row r="86" spans="1:7" ht="82.5">
      <c r="A86" s="200" t="s">
        <v>118</v>
      </c>
      <c r="B86" s="200" t="s">
        <v>1146</v>
      </c>
      <c r="C86" s="200" t="s">
        <v>114</v>
      </c>
      <c r="D86" s="200" t="s">
        <v>64</v>
      </c>
      <c r="E86" s="200" t="s">
        <v>65</v>
      </c>
      <c r="F86" s="7" t="s">
        <v>37</v>
      </c>
      <c r="G86" s="211">
        <f>(G85*100)/G82</f>
        <v>100</v>
      </c>
    </row>
    <row r="87" spans="1:7" ht="409.6">
      <c r="A87" s="326" t="s">
        <v>22</v>
      </c>
      <c r="B87" s="326" t="s">
        <v>23</v>
      </c>
      <c r="C87" s="326" t="s">
        <v>30</v>
      </c>
      <c r="D87" s="326" t="s">
        <v>24</v>
      </c>
      <c r="E87" s="326" t="s">
        <v>25</v>
      </c>
      <c r="F87" s="7" t="s">
        <v>26</v>
      </c>
      <c r="G87" s="11">
        <v>100</v>
      </c>
    </row>
    <row r="88" spans="1:7" ht="409.6">
      <c r="A88" s="327"/>
      <c r="B88" s="327"/>
      <c r="C88" s="327"/>
      <c r="D88" s="327"/>
      <c r="E88" s="327"/>
      <c r="F88" s="7" t="s">
        <v>34</v>
      </c>
      <c r="G88" s="11">
        <v>100</v>
      </c>
    </row>
    <row r="89" spans="1:7" ht="409.6">
      <c r="A89" s="327"/>
      <c r="B89" s="327"/>
      <c r="C89" s="327"/>
      <c r="D89" s="327"/>
      <c r="E89" s="327"/>
      <c r="F89" s="7" t="s">
        <v>27</v>
      </c>
      <c r="G89" s="11">
        <v>100</v>
      </c>
    </row>
    <row r="90" spans="1:7" ht="409.6">
      <c r="A90" s="327"/>
      <c r="B90" s="327"/>
      <c r="C90" s="327"/>
      <c r="D90" s="327"/>
      <c r="E90" s="327"/>
      <c r="F90" s="7" t="s">
        <v>35</v>
      </c>
      <c r="G90" s="196">
        <v>100</v>
      </c>
    </row>
    <row r="91" spans="1:7" ht="409.6">
      <c r="A91" s="328"/>
      <c r="B91" s="328"/>
      <c r="C91" s="328"/>
      <c r="D91" s="328"/>
      <c r="E91" s="328"/>
      <c r="F91" s="7" t="s">
        <v>28</v>
      </c>
      <c r="G91" s="11">
        <v>97.29</v>
      </c>
    </row>
    <row r="92" spans="1:7" ht="82.5">
      <c r="A92" s="200" t="s">
        <v>115</v>
      </c>
      <c r="B92" s="200" t="s">
        <v>1147</v>
      </c>
      <c r="C92" s="200" t="s">
        <v>116</v>
      </c>
      <c r="D92" s="200" t="s">
        <v>64</v>
      </c>
      <c r="E92" s="200" t="s">
        <v>65</v>
      </c>
      <c r="F92" s="7" t="s">
        <v>37</v>
      </c>
      <c r="G92" s="211">
        <f>(G91*100)/G88</f>
        <v>97.29</v>
      </c>
    </row>
    <row r="93" spans="1:7" ht="409.6">
      <c r="A93" s="260" t="s">
        <v>29</v>
      </c>
      <c r="B93" s="260"/>
      <c r="C93" s="260"/>
      <c r="D93" s="260"/>
      <c r="E93" s="260"/>
      <c r="F93" s="260"/>
      <c r="G93" s="260"/>
    </row>
    <row r="94" spans="1:7" ht="409.6">
      <c r="A94" s="295" t="s">
        <v>117</v>
      </c>
      <c r="B94" s="295"/>
      <c r="C94" s="295"/>
      <c r="D94" s="295"/>
      <c r="E94" s="295"/>
      <c r="F94" s="295"/>
      <c r="G94" s="295"/>
    </row>
    <row r="95" spans="1:7" ht="54" customHeight="1">
      <c r="A95" s="8" t="s">
        <v>51</v>
      </c>
      <c r="B95" s="324" t="s">
        <v>1729</v>
      </c>
      <c r="C95" s="324"/>
      <c r="D95" s="324"/>
      <c r="E95" s="324"/>
      <c r="F95" s="324"/>
      <c r="G95" s="324"/>
    </row>
    <row r="96" spans="1:7" ht="409.6">
      <c r="A96" s="295" t="s">
        <v>1126</v>
      </c>
      <c r="B96" s="295"/>
      <c r="C96" s="295"/>
      <c r="D96" s="295"/>
      <c r="E96" s="295"/>
      <c r="F96" s="295"/>
      <c r="G96" s="295"/>
    </row>
    <row r="97" spans="1:7" ht="33.75" customHeight="1">
      <c r="A97" s="8" t="s">
        <v>51</v>
      </c>
      <c r="B97" s="324" t="s">
        <v>1148</v>
      </c>
      <c r="C97" s="324"/>
      <c r="D97" s="324"/>
      <c r="E97" s="324"/>
      <c r="F97" s="324"/>
      <c r="G97" s="324"/>
    </row>
    <row r="98" spans="1:7" ht="409.6">
      <c r="A98" s="295" t="s">
        <v>1129</v>
      </c>
      <c r="B98" s="295"/>
      <c r="C98" s="295"/>
      <c r="D98" s="295"/>
      <c r="E98" s="295"/>
      <c r="F98" s="295"/>
      <c r="G98" s="295"/>
    </row>
    <row r="99" spans="1:7" ht="409.6">
      <c r="A99" s="8" t="s">
        <v>51</v>
      </c>
      <c r="B99" s="324"/>
      <c r="C99" s="324"/>
      <c r="D99" s="324"/>
      <c r="E99" s="324"/>
      <c r="F99" s="324"/>
      <c r="G99" s="324"/>
    </row>
    <row r="100" spans="1:7" ht="409.6">
      <c r="A100" s="295" t="s">
        <v>1131</v>
      </c>
      <c r="B100" s="295"/>
      <c r="C100" s="295"/>
      <c r="D100" s="295"/>
      <c r="E100" s="295"/>
      <c r="F100" s="295"/>
      <c r="G100" s="295"/>
    </row>
    <row r="101" spans="1:7" ht="409.6">
      <c r="A101" s="8" t="s">
        <v>51</v>
      </c>
      <c r="B101" s="324" t="s">
        <v>1149</v>
      </c>
      <c r="C101" s="324"/>
      <c r="D101" s="324"/>
      <c r="E101" s="324"/>
      <c r="F101" s="324"/>
      <c r="G101" s="324"/>
    </row>
    <row r="102" spans="1:7" ht="409.6">
      <c r="A102" s="295" t="s">
        <v>1134</v>
      </c>
      <c r="B102" s="295"/>
      <c r="C102" s="295"/>
      <c r="D102" s="295"/>
      <c r="E102" s="295"/>
      <c r="F102" s="295"/>
      <c r="G102" s="295"/>
    </row>
    <row r="103" spans="1:7" ht="409.6">
      <c r="A103" s="8" t="s">
        <v>51</v>
      </c>
      <c r="B103" s="324" t="s">
        <v>1150</v>
      </c>
      <c r="C103" s="324"/>
      <c r="D103" s="324"/>
      <c r="E103" s="324"/>
      <c r="F103" s="324"/>
      <c r="G103" s="324"/>
    </row>
    <row r="104" spans="1:7" ht="409.6">
      <c r="A104" s="295" t="s">
        <v>1137</v>
      </c>
      <c r="B104" s="295"/>
      <c r="C104" s="295"/>
      <c r="D104" s="295"/>
      <c r="E104" s="295"/>
      <c r="F104" s="295"/>
      <c r="G104" s="295"/>
    </row>
    <row r="105" spans="1:7" ht="35.25" customHeight="1">
      <c r="A105" s="8" t="s">
        <v>51</v>
      </c>
      <c r="B105" s="324" t="s">
        <v>1151</v>
      </c>
      <c r="C105" s="324"/>
      <c r="D105" s="324"/>
      <c r="E105" s="324"/>
      <c r="F105" s="324"/>
      <c r="G105" s="324"/>
    </row>
    <row r="106" spans="1:7" ht="409.6">
      <c r="A106" s="295" t="s">
        <v>1140</v>
      </c>
      <c r="B106" s="295"/>
      <c r="C106" s="295"/>
      <c r="D106" s="295"/>
      <c r="E106" s="295"/>
      <c r="F106" s="295"/>
      <c r="G106" s="295"/>
    </row>
    <row r="107" spans="1:7" ht="409.6">
      <c r="A107" s="8" t="s">
        <v>51</v>
      </c>
      <c r="B107" s="324" t="s">
        <v>1152</v>
      </c>
      <c r="C107" s="324"/>
      <c r="D107" s="324"/>
      <c r="E107" s="324"/>
      <c r="F107" s="324"/>
      <c r="G107" s="324"/>
    </row>
    <row r="108" spans="1:7" ht="409.6">
      <c r="A108" s="295" t="s">
        <v>118</v>
      </c>
      <c r="B108" s="295"/>
      <c r="C108" s="295"/>
      <c r="D108" s="295"/>
      <c r="E108" s="295"/>
      <c r="F108" s="295"/>
      <c r="G108" s="295"/>
    </row>
    <row r="109" spans="1:7" ht="409.6">
      <c r="A109" s="8" t="s">
        <v>51</v>
      </c>
      <c r="B109" s="324" t="s">
        <v>1153</v>
      </c>
      <c r="C109" s="324"/>
      <c r="D109" s="324"/>
      <c r="E109" s="324"/>
      <c r="F109" s="324"/>
      <c r="G109" s="324"/>
    </row>
    <row r="110" spans="1:7" ht="409.6">
      <c r="A110" s="295" t="s">
        <v>115</v>
      </c>
      <c r="B110" s="295"/>
      <c r="C110" s="295"/>
      <c r="D110" s="295"/>
      <c r="E110" s="295"/>
      <c r="F110" s="295"/>
      <c r="G110" s="295"/>
    </row>
    <row r="111" spans="1:7" ht="409.6">
      <c r="A111" s="8" t="s">
        <v>51</v>
      </c>
      <c r="B111" s="324" t="s">
        <v>1154</v>
      </c>
      <c r="C111" s="324"/>
      <c r="D111" s="324"/>
      <c r="E111" s="324"/>
      <c r="F111" s="324"/>
      <c r="G111" s="324"/>
    </row>
    <row r="112" spans="1:7" ht="409.6">
      <c r="A112" s="294"/>
      <c r="B112" s="294"/>
      <c r="C112" s="294"/>
      <c r="D112" s="294"/>
      <c r="E112" s="294"/>
      <c r="F112" s="294"/>
      <c r="G112" s="294"/>
    </row>
    <row r="113" spans="1:7" ht="409.6">
      <c r="A113" s="260" t="s">
        <v>36</v>
      </c>
      <c r="B113" s="260"/>
      <c r="C113" s="260"/>
      <c r="D113" s="260"/>
      <c r="E113" s="260"/>
      <c r="F113" s="260"/>
      <c r="G113" s="260"/>
    </row>
    <row r="114" spans="1:7" ht="409.6">
      <c r="A114" s="295" t="s">
        <v>1155</v>
      </c>
      <c r="B114" s="295"/>
      <c r="C114" s="295"/>
      <c r="D114" s="295"/>
      <c r="E114" s="295"/>
      <c r="F114" s="295"/>
      <c r="G114" s="295"/>
    </row>
    <row r="115" spans="1:7" ht="33">
      <c r="A115" s="9" t="s">
        <v>31</v>
      </c>
      <c r="B115" s="325" t="s">
        <v>119</v>
      </c>
      <c r="C115" s="325"/>
      <c r="D115" s="325"/>
      <c r="E115" s="325"/>
      <c r="F115" s="325"/>
      <c r="G115" s="325"/>
    </row>
    <row r="116" spans="1:7" ht="409.6">
      <c r="A116" s="9" t="s">
        <v>32</v>
      </c>
      <c r="B116" s="296"/>
      <c r="C116" s="296"/>
      <c r="D116" s="296"/>
      <c r="E116" s="296"/>
      <c r="F116" s="296"/>
      <c r="G116" s="296"/>
    </row>
    <row r="117" spans="1:7" ht="409.6">
      <c r="A117" s="9" t="s">
        <v>33</v>
      </c>
      <c r="B117" s="297" t="s">
        <v>1156</v>
      </c>
      <c r="C117" s="297"/>
      <c r="D117" s="297"/>
      <c r="E117" s="297"/>
      <c r="F117" s="297"/>
      <c r="G117" s="297"/>
    </row>
    <row r="118" spans="1:7" ht="409.6">
      <c r="A118" s="295" t="s">
        <v>1134</v>
      </c>
      <c r="B118" s="295"/>
      <c r="C118" s="295"/>
      <c r="D118" s="295"/>
      <c r="E118" s="295"/>
      <c r="F118" s="295"/>
      <c r="G118" s="295"/>
    </row>
    <row r="119" spans="1:7" ht="33">
      <c r="A119" s="9" t="s">
        <v>31</v>
      </c>
      <c r="B119" s="325" t="s">
        <v>1157</v>
      </c>
      <c r="C119" s="325"/>
      <c r="D119" s="325"/>
      <c r="E119" s="325"/>
      <c r="F119" s="325"/>
      <c r="G119" s="325"/>
    </row>
    <row r="120" spans="1:7" ht="409.6">
      <c r="A120" s="9" t="s">
        <v>32</v>
      </c>
      <c r="B120" s="296"/>
      <c r="C120" s="296"/>
      <c r="D120" s="296"/>
      <c r="E120" s="296"/>
      <c r="F120" s="296"/>
      <c r="G120" s="296"/>
    </row>
    <row r="121" spans="1:7" ht="409.6">
      <c r="A121" s="9" t="s">
        <v>33</v>
      </c>
      <c r="B121" s="297" t="s">
        <v>1156</v>
      </c>
      <c r="C121" s="297"/>
      <c r="D121" s="297"/>
      <c r="E121" s="297"/>
      <c r="F121" s="297"/>
      <c r="G121" s="297"/>
    </row>
    <row r="122" spans="1:7" ht="409.6">
      <c r="A122" s="295" t="s">
        <v>1140</v>
      </c>
      <c r="B122" s="295"/>
      <c r="C122" s="295"/>
      <c r="D122" s="295"/>
      <c r="E122" s="295"/>
      <c r="F122" s="295"/>
      <c r="G122" s="295"/>
    </row>
    <row r="123" spans="1:7" ht="33">
      <c r="A123" s="9" t="s">
        <v>31</v>
      </c>
      <c r="B123" s="325" t="s">
        <v>119</v>
      </c>
      <c r="C123" s="325"/>
      <c r="D123" s="325"/>
      <c r="E123" s="325"/>
      <c r="F123" s="325"/>
      <c r="G123" s="325"/>
    </row>
    <row r="124" spans="1:7" ht="409.6">
      <c r="A124" s="9" t="s">
        <v>32</v>
      </c>
      <c r="B124" s="296"/>
      <c r="C124" s="296"/>
      <c r="D124" s="296"/>
      <c r="E124" s="296"/>
      <c r="F124" s="296"/>
      <c r="G124" s="296"/>
    </row>
    <row r="125" spans="1:7" ht="409.6">
      <c r="A125" s="9" t="s">
        <v>33</v>
      </c>
      <c r="B125" s="297" t="s">
        <v>1156</v>
      </c>
      <c r="C125" s="297"/>
      <c r="D125" s="297"/>
      <c r="E125" s="297"/>
      <c r="F125" s="297"/>
      <c r="G125" s="297"/>
    </row>
    <row r="126" spans="1:7" ht="409.6">
      <c r="A126" s="294"/>
      <c r="B126" s="294"/>
      <c r="C126" s="294"/>
      <c r="D126" s="294"/>
      <c r="E126" s="294"/>
      <c r="F126" s="294"/>
      <c r="G126" s="294"/>
    </row>
    <row r="127" spans="1:7" ht="409.6">
      <c r="A127" s="260" t="s">
        <v>56</v>
      </c>
      <c r="B127" s="260"/>
      <c r="C127" s="260"/>
      <c r="D127" s="260"/>
      <c r="E127" s="260"/>
      <c r="F127" s="260"/>
      <c r="G127" s="260"/>
    </row>
    <row r="128" spans="1:7" ht="409.6">
      <c r="A128" s="295" t="s">
        <v>1143</v>
      </c>
      <c r="B128" s="295"/>
      <c r="C128" s="295"/>
      <c r="D128" s="295"/>
      <c r="E128" s="295"/>
      <c r="F128" s="295"/>
      <c r="G128" s="295"/>
    </row>
    <row r="129" spans="1:8" s="6" customFormat="1" ht="33.75" customHeight="1">
      <c r="A129" s="8" t="s">
        <v>51</v>
      </c>
      <c r="B129" s="324" t="s">
        <v>1158</v>
      </c>
      <c r="C129" s="324"/>
      <c r="D129" s="324"/>
      <c r="E129" s="324"/>
      <c r="F129" s="324"/>
      <c r="G129" s="324"/>
      <c r="H129" s="5"/>
    </row>
    <row r="130" spans="1:8" ht="409.6">
      <c r="A130" s="295" t="s">
        <v>113</v>
      </c>
      <c r="B130" s="295"/>
      <c r="C130" s="295"/>
      <c r="D130" s="295"/>
      <c r="E130" s="295"/>
      <c r="F130" s="295"/>
      <c r="G130" s="295"/>
    </row>
    <row r="131" spans="1:8" ht="33.75" customHeight="1">
      <c r="A131" s="8" t="s">
        <v>51</v>
      </c>
      <c r="B131" s="324" t="s">
        <v>1159</v>
      </c>
      <c r="C131" s="324"/>
      <c r="D131" s="324"/>
      <c r="E131" s="324"/>
      <c r="F131" s="324"/>
      <c r="G131" s="324"/>
    </row>
    <row r="132" spans="1:8" ht="409.6">
      <c r="A132" s="295" t="s">
        <v>115</v>
      </c>
      <c r="B132" s="295"/>
      <c r="C132" s="295"/>
      <c r="D132" s="295"/>
      <c r="E132" s="295"/>
      <c r="F132" s="295"/>
      <c r="G132" s="295"/>
    </row>
    <row r="133" spans="1:8" ht="33.75" customHeight="1">
      <c r="A133" s="8" t="s">
        <v>51</v>
      </c>
      <c r="B133" s="324" t="s">
        <v>1160</v>
      </c>
      <c r="C133" s="324"/>
      <c r="D133" s="324"/>
      <c r="E133" s="324"/>
      <c r="F133" s="324"/>
      <c r="G133" s="324"/>
    </row>
    <row r="134" spans="1:8" ht="409.6">
      <c r="A134" s="294"/>
      <c r="B134" s="294"/>
      <c r="C134" s="294"/>
      <c r="D134" s="294"/>
      <c r="E134" s="294"/>
      <c r="F134" s="294"/>
      <c r="G134" s="294"/>
    </row>
  </sheetData>
  <mergeCells count="140">
    <mergeCell ref="A5:C5"/>
    <mergeCell ref="D5:G5"/>
    <mergeCell ref="A6:C6"/>
    <mergeCell ref="D6:G6"/>
    <mergeCell ref="A7:C7"/>
    <mergeCell ref="D7:G7"/>
    <mergeCell ref="A1:C1"/>
    <mergeCell ref="D1:G1"/>
    <mergeCell ref="A2:G2"/>
    <mergeCell ref="A3:G3"/>
    <mergeCell ref="A4:C4"/>
    <mergeCell ref="D4:G4"/>
    <mergeCell ref="A14:G14"/>
    <mergeCell ref="A15:B15"/>
    <mergeCell ref="C15:G15"/>
    <mergeCell ref="A16:B16"/>
    <mergeCell ref="C16:G16"/>
    <mergeCell ref="A17:B17"/>
    <mergeCell ref="C17:G17"/>
    <mergeCell ref="A8:G8"/>
    <mergeCell ref="A9:G9"/>
    <mergeCell ref="A10:G10"/>
    <mergeCell ref="A11:G11"/>
    <mergeCell ref="A12:G12"/>
    <mergeCell ref="A13:G13"/>
    <mergeCell ref="A22:B22"/>
    <mergeCell ref="C22:D22"/>
    <mergeCell ref="A23:B23"/>
    <mergeCell ref="C23:D23"/>
    <mergeCell ref="A24:G24"/>
    <mergeCell ref="A25:G25"/>
    <mergeCell ref="A18:B18"/>
    <mergeCell ref="C18:G18"/>
    <mergeCell ref="A19:G19"/>
    <mergeCell ref="A20:B21"/>
    <mergeCell ref="C20:D20"/>
    <mergeCell ref="C21:D21"/>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48:E48"/>
    <mergeCell ref="F48:G48"/>
    <mergeCell ref="A49:A53"/>
    <mergeCell ref="B49:B53"/>
    <mergeCell ref="C49:C53"/>
    <mergeCell ref="D49:D53"/>
    <mergeCell ref="E49:E53"/>
    <mergeCell ref="A41:A45"/>
    <mergeCell ref="B41:B45"/>
    <mergeCell ref="C41:C45"/>
    <mergeCell ref="D41:D45"/>
    <mergeCell ref="E41:E45"/>
    <mergeCell ref="A47:G47"/>
    <mergeCell ref="A62:E62"/>
    <mergeCell ref="F62:G62"/>
    <mergeCell ref="A63:A67"/>
    <mergeCell ref="B63:B67"/>
    <mergeCell ref="C63:C67"/>
    <mergeCell ref="D63:D67"/>
    <mergeCell ref="E63:E67"/>
    <mergeCell ref="A55:A59"/>
    <mergeCell ref="B55:B59"/>
    <mergeCell ref="C55:C59"/>
    <mergeCell ref="D55:D59"/>
    <mergeCell ref="E55:E59"/>
    <mergeCell ref="A61:G61"/>
    <mergeCell ref="A69:A73"/>
    <mergeCell ref="B69:B73"/>
    <mergeCell ref="C69:C73"/>
    <mergeCell ref="D69:D73"/>
    <mergeCell ref="E69:E73"/>
    <mergeCell ref="A75:A79"/>
    <mergeCell ref="B75:B79"/>
    <mergeCell ref="C75:C79"/>
    <mergeCell ref="D75:D79"/>
    <mergeCell ref="E75:E79"/>
    <mergeCell ref="A93:G93"/>
    <mergeCell ref="A94:G94"/>
    <mergeCell ref="B95:G95"/>
    <mergeCell ref="A96:G96"/>
    <mergeCell ref="B97:G97"/>
    <mergeCell ref="A98:G98"/>
    <mergeCell ref="A81:A85"/>
    <mergeCell ref="B81:B85"/>
    <mergeCell ref="C81:C85"/>
    <mergeCell ref="D81:D85"/>
    <mergeCell ref="E81:E85"/>
    <mergeCell ref="A87:A91"/>
    <mergeCell ref="B87:B91"/>
    <mergeCell ref="C87:C91"/>
    <mergeCell ref="D87:D91"/>
    <mergeCell ref="E87:E91"/>
    <mergeCell ref="B105:G105"/>
    <mergeCell ref="A106:G106"/>
    <mergeCell ref="B107:G107"/>
    <mergeCell ref="A108:G108"/>
    <mergeCell ref="B109:G109"/>
    <mergeCell ref="A110:G110"/>
    <mergeCell ref="B99:G99"/>
    <mergeCell ref="A100:G100"/>
    <mergeCell ref="B101:G101"/>
    <mergeCell ref="A102:G102"/>
    <mergeCell ref="B103:G103"/>
    <mergeCell ref="A104:G104"/>
    <mergeCell ref="B117:G117"/>
    <mergeCell ref="A118:G118"/>
    <mergeCell ref="B119:G119"/>
    <mergeCell ref="B120:G120"/>
    <mergeCell ref="B121:G121"/>
    <mergeCell ref="A122:G122"/>
    <mergeCell ref="B111:G111"/>
    <mergeCell ref="A112:G112"/>
    <mergeCell ref="A113:G113"/>
    <mergeCell ref="A114:G114"/>
    <mergeCell ref="B115:G115"/>
    <mergeCell ref="B116:G116"/>
    <mergeCell ref="B129:G129"/>
    <mergeCell ref="A130:G130"/>
    <mergeCell ref="B131:G131"/>
    <mergeCell ref="A132:G132"/>
    <mergeCell ref="B133:G133"/>
    <mergeCell ref="A134:G134"/>
    <mergeCell ref="B123:G123"/>
    <mergeCell ref="B124:G124"/>
    <mergeCell ref="B125:G125"/>
    <mergeCell ref="A126:G126"/>
    <mergeCell ref="A127:G127"/>
    <mergeCell ref="A128:G128"/>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14"/>
  <sheetViews>
    <sheetView showGridLines="0" zoomScale="70" zoomScaleNormal="70" workbookViewId="0">
      <selection activeCell="A8" sqref="A8:G8"/>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1038</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1161</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1040</v>
      </c>
      <c r="B11" s="306"/>
      <c r="C11" s="306"/>
      <c r="D11" s="306"/>
      <c r="E11" s="306"/>
      <c r="F11" s="306"/>
      <c r="G11" s="306"/>
    </row>
    <row r="12" spans="1:8">
      <c r="A12" s="306" t="s">
        <v>47</v>
      </c>
      <c r="B12" s="306"/>
      <c r="C12" s="306"/>
      <c r="D12" s="306"/>
      <c r="E12" s="306"/>
      <c r="F12" s="306"/>
      <c r="G12" s="306"/>
    </row>
    <row r="13" spans="1:8">
      <c r="A13" s="286" t="s">
        <v>209</v>
      </c>
      <c r="B13" s="286"/>
      <c r="C13" s="286"/>
      <c r="D13" s="286"/>
      <c r="E13" s="286"/>
      <c r="F13" s="286"/>
      <c r="G13" s="28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8">
      <c r="A17" s="295" t="s">
        <v>9</v>
      </c>
      <c r="B17" s="295"/>
      <c r="C17" s="306" t="s">
        <v>54</v>
      </c>
      <c r="D17" s="306"/>
      <c r="E17" s="306"/>
      <c r="F17" s="306"/>
      <c r="G17" s="306"/>
    </row>
    <row r="18" spans="1:8">
      <c r="A18" s="295" t="s">
        <v>10</v>
      </c>
      <c r="B18" s="295"/>
      <c r="C18" s="306" t="s">
        <v>53</v>
      </c>
      <c r="D18" s="306"/>
      <c r="E18" s="306"/>
      <c r="F18" s="306"/>
      <c r="G18" s="306"/>
    </row>
    <row r="19" spans="1:8">
      <c r="A19" s="260" t="s">
        <v>11</v>
      </c>
      <c r="B19" s="260"/>
      <c r="C19" s="275"/>
      <c r="D19" s="275"/>
      <c r="E19" s="275"/>
      <c r="F19" s="275"/>
      <c r="G19" s="275"/>
    </row>
    <row r="20" spans="1:8">
      <c r="A20" s="307"/>
      <c r="B20" s="308"/>
      <c r="C20" s="309" t="s">
        <v>12</v>
      </c>
      <c r="D20" s="310"/>
      <c r="E20" s="192" t="s">
        <v>13</v>
      </c>
      <c r="F20" s="192" t="s">
        <v>14</v>
      </c>
      <c r="G20" s="55" t="s">
        <v>15</v>
      </c>
    </row>
    <row r="21" spans="1:8">
      <c r="A21" s="307"/>
      <c r="B21" s="308"/>
      <c r="C21" s="311" t="s">
        <v>16</v>
      </c>
      <c r="D21" s="312"/>
      <c r="E21" s="193" t="s">
        <v>16</v>
      </c>
      <c r="F21" s="193" t="s">
        <v>16</v>
      </c>
      <c r="G21" s="56" t="s">
        <v>17</v>
      </c>
    </row>
    <row r="22" spans="1:8">
      <c r="A22" s="267" t="s">
        <v>104</v>
      </c>
      <c r="B22" s="267"/>
      <c r="C22" s="269">
        <f>'E001'!B20</f>
        <v>320.03054400000002</v>
      </c>
      <c r="D22" s="269"/>
      <c r="E22" s="194">
        <f>'E001'!C20</f>
        <v>320.03054400000002</v>
      </c>
      <c r="F22" s="194">
        <f>'E001'!D20</f>
        <v>302.36309</v>
      </c>
      <c r="G22" s="145">
        <f>F22/C22*100</f>
        <v>94.479447561730225</v>
      </c>
    </row>
    <row r="23" spans="1:8">
      <c r="A23" s="267" t="s">
        <v>18</v>
      </c>
      <c r="B23" s="267"/>
      <c r="C23" s="271">
        <f>'E001'!B21</f>
        <v>302.36309</v>
      </c>
      <c r="D23" s="271"/>
      <c r="E23" s="195">
        <f>'E001'!C21</f>
        <v>302.36309</v>
      </c>
      <c r="F23" s="194">
        <f>'E001'!D21</f>
        <v>302.36309</v>
      </c>
      <c r="G23" s="147">
        <f>F23/C23*100</f>
        <v>100</v>
      </c>
    </row>
    <row r="24" spans="1:8">
      <c r="A24" s="304" t="s">
        <v>19</v>
      </c>
      <c r="B24" s="304"/>
      <c r="C24" s="304"/>
      <c r="D24" s="304"/>
      <c r="E24" s="304"/>
      <c r="F24" s="304"/>
      <c r="G24" s="304"/>
    </row>
    <row r="25" spans="1:8">
      <c r="A25" s="305" t="s">
        <v>38</v>
      </c>
      <c r="B25" s="305"/>
      <c r="C25" s="305"/>
      <c r="D25" s="305"/>
      <c r="E25" s="305"/>
      <c r="F25" s="305"/>
      <c r="G25" s="305"/>
    </row>
    <row r="26" spans="1:8">
      <c r="A26" s="303" t="s">
        <v>20</v>
      </c>
      <c r="B26" s="303"/>
      <c r="C26" s="303"/>
      <c r="D26" s="303"/>
      <c r="E26" s="303"/>
      <c r="F26" s="303" t="s">
        <v>21</v>
      </c>
      <c r="G26" s="303"/>
    </row>
    <row r="27" spans="1:8">
      <c r="A27" s="267" t="s">
        <v>22</v>
      </c>
      <c r="B27" s="267" t="s">
        <v>23</v>
      </c>
      <c r="C27" s="267" t="s">
        <v>30</v>
      </c>
      <c r="D27" s="267" t="s">
        <v>24</v>
      </c>
      <c r="E27" s="267" t="s">
        <v>25</v>
      </c>
      <c r="F27" s="191" t="s">
        <v>26</v>
      </c>
      <c r="G27" s="12">
        <v>1</v>
      </c>
    </row>
    <row r="28" spans="1:8">
      <c r="A28" s="267"/>
      <c r="B28" s="267"/>
      <c r="C28" s="267"/>
      <c r="D28" s="267"/>
      <c r="E28" s="267"/>
      <c r="F28" s="7" t="s">
        <v>34</v>
      </c>
      <c r="G28" s="13">
        <v>1</v>
      </c>
    </row>
    <row r="29" spans="1:8">
      <c r="A29" s="267"/>
      <c r="B29" s="267"/>
      <c r="C29" s="267"/>
      <c r="D29" s="267"/>
      <c r="E29" s="267"/>
      <c r="F29" s="191" t="s">
        <v>27</v>
      </c>
      <c r="G29" s="12">
        <v>1</v>
      </c>
    </row>
    <row r="30" spans="1:8" ht="32.25" customHeight="1">
      <c r="A30" s="267"/>
      <c r="B30" s="267"/>
      <c r="C30" s="267"/>
      <c r="D30" s="267"/>
      <c r="E30" s="267"/>
      <c r="F30" s="7" t="s">
        <v>35</v>
      </c>
      <c r="G30" s="12">
        <v>1</v>
      </c>
    </row>
    <row r="31" spans="1:8">
      <c r="A31" s="267"/>
      <c r="B31" s="267"/>
      <c r="C31" s="267"/>
      <c r="D31" s="267"/>
      <c r="E31" s="267"/>
      <c r="F31" s="191" t="s">
        <v>28</v>
      </c>
      <c r="G31" s="12">
        <v>1.62</v>
      </c>
    </row>
    <row r="32" spans="1:8" s="2" customFormat="1" ht="148.5">
      <c r="A32" s="200" t="s">
        <v>117</v>
      </c>
      <c r="B32" s="200" t="s">
        <v>1162</v>
      </c>
      <c r="C32" s="200" t="s">
        <v>1042</v>
      </c>
      <c r="D32" s="200" t="s">
        <v>241</v>
      </c>
      <c r="E32" s="200" t="s">
        <v>62</v>
      </c>
      <c r="F32" s="197" t="s">
        <v>39</v>
      </c>
      <c r="G32" s="17">
        <f>(G31*100)/G28</f>
        <v>162</v>
      </c>
      <c r="H32" s="1"/>
    </row>
    <row r="33" spans="1:8">
      <c r="A33" s="303" t="s">
        <v>40</v>
      </c>
      <c r="B33" s="303"/>
      <c r="C33" s="303"/>
      <c r="D33" s="303"/>
      <c r="E33" s="303"/>
      <c r="F33" s="303"/>
      <c r="G33" s="303"/>
    </row>
    <row r="34" spans="1:8">
      <c r="A34" s="303" t="s">
        <v>20</v>
      </c>
      <c r="B34" s="303"/>
      <c r="C34" s="303"/>
      <c r="D34" s="303"/>
      <c r="E34" s="303"/>
      <c r="F34" s="303" t="s">
        <v>21</v>
      </c>
      <c r="G34" s="303"/>
    </row>
    <row r="35" spans="1:8">
      <c r="A35" s="267" t="s">
        <v>22</v>
      </c>
      <c r="B35" s="267" t="s">
        <v>23</v>
      </c>
      <c r="C35" s="267" t="s">
        <v>30</v>
      </c>
      <c r="D35" s="267" t="s">
        <v>24</v>
      </c>
      <c r="E35" s="267" t="s">
        <v>25</v>
      </c>
      <c r="F35" s="191" t="s">
        <v>26</v>
      </c>
      <c r="G35" s="12">
        <v>56</v>
      </c>
    </row>
    <row r="36" spans="1:8">
      <c r="A36" s="267"/>
      <c r="B36" s="267"/>
      <c r="C36" s="267"/>
      <c r="D36" s="267"/>
      <c r="E36" s="267"/>
      <c r="F36" s="7" t="s">
        <v>34</v>
      </c>
      <c r="G36" s="13">
        <v>56</v>
      </c>
    </row>
    <row r="37" spans="1:8">
      <c r="A37" s="267"/>
      <c r="B37" s="267"/>
      <c r="C37" s="267"/>
      <c r="D37" s="267"/>
      <c r="E37" s="267"/>
      <c r="F37" s="7" t="s">
        <v>27</v>
      </c>
      <c r="G37" s="13">
        <v>56</v>
      </c>
    </row>
    <row r="38" spans="1:8" ht="30.75" customHeight="1">
      <c r="A38" s="267"/>
      <c r="B38" s="267"/>
      <c r="C38" s="267"/>
      <c r="D38" s="267"/>
      <c r="E38" s="267"/>
      <c r="F38" s="7" t="s">
        <v>35</v>
      </c>
      <c r="G38" s="13">
        <v>56</v>
      </c>
    </row>
    <row r="39" spans="1:8" ht="409.6">
      <c r="A39" s="267"/>
      <c r="B39" s="267"/>
      <c r="C39" s="267"/>
      <c r="D39" s="267"/>
      <c r="E39" s="267"/>
      <c r="F39" s="7" t="s">
        <v>28</v>
      </c>
      <c r="G39" s="13">
        <v>45.84</v>
      </c>
    </row>
    <row r="40" spans="1:8" s="2" customFormat="1" ht="165">
      <c r="A40" s="200" t="s">
        <v>1163</v>
      </c>
      <c r="B40" s="200" t="s">
        <v>1164</v>
      </c>
      <c r="C40" s="200" t="s">
        <v>1165</v>
      </c>
      <c r="D40" s="200" t="s">
        <v>61</v>
      </c>
      <c r="E40" s="200" t="s">
        <v>73</v>
      </c>
      <c r="F40" s="77" t="s">
        <v>37</v>
      </c>
      <c r="G40" s="17">
        <f>(G39*100)/G36</f>
        <v>81.857142857142861</v>
      </c>
      <c r="H40" s="1"/>
    </row>
    <row r="41" spans="1:8" ht="409.6">
      <c r="A41" s="303" t="s">
        <v>41</v>
      </c>
      <c r="B41" s="303"/>
      <c r="C41" s="303"/>
      <c r="D41" s="303"/>
      <c r="E41" s="303"/>
      <c r="F41" s="303"/>
      <c r="G41" s="303"/>
    </row>
    <row r="42" spans="1:8" ht="409.6">
      <c r="A42" s="303" t="s">
        <v>20</v>
      </c>
      <c r="B42" s="303"/>
      <c r="C42" s="303"/>
      <c r="D42" s="303"/>
      <c r="E42" s="303"/>
      <c r="F42" s="303" t="s">
        <v>21</v>
      </c>
      <c r="G42" s="303"/>
    </row>
    <row r="43" spans="1:8" ht="409.6">
      <c r="A43" s="267" t="s">
        <v>22</v>
      </c>
      <c r="B43" s="267" t="s">
        <v>23</v>
      </c>
      <c r="C43" s="267" t="s">
        <v>30</v>
      </c>
      <c r="D43" s="267" t="s">
        <v>24</v>
      </c>
      <c r="E43" s="267" t="s">
        <v>25</v>
      </c>
      <c r="F43" s="7" t="s">
        <v>26</v>
      </c>
      <c r="G43" s="13">
        <v>65</v>
      </c>
    </row>
    <row r="44" spans="1:8" ht="409.6">
      <c r="A44" s="267"/>
      <c r="B44" s="267"/>
      <c r="C44" s="267"/>
      <c r="D44" s="267"/>
      <c r="E44" s="267"/>
      <c r="F44" s="7" t="s">
        <v>34</v>
      </c>
      <c r="G44" s="13">
        <v>65</v>
      </c>
    </row>
    <row r="45" spans="1:8" ht="409.6">
      <c r="A45" s="267"/>
      <c r="B45" s="267"/>
      <c r="C45" s="267"/>
      <c r="D45" s="267"/>
      <c r="E45" s="267"/>
      <c r="F45" s="7" t="s">
        <v>27</v>
      </c>
      <c r="G45" s="13">
        <v>65</v>
      </c>
    </row>
    <row r="46" spans="1:8" ht="31.5" customHeight="1">
      <c r="A46" s="267"/>
      <c r="B46" s="267"/>
      <c r="C46" s="267"/>
      <c r="D46" s="267"/>
      <c r="E46" s="267"/>
      <c r="F46" s="7" t="s">
        <v>35</v>
      </c>
      <c r="G46" s="13">
        <v>65</v>
      </c>
    </row>
    <row r="47" spans="1:8" ht="409.6">
      <c r="A47" s="267"/>
      <c r="B47" s="267"/>
      <c r="C47" s="267"/>
      <c r="D47" s="267"/>
      <c r="E47" s="267"/>
      <c r="F47" s="7" t="s">
        <v>28</v>
      </c>
      <c r="G47" s="13">
        <v>42.09</v>
      </c>
    </row>
    <row r="48" spans="1:8" s="2" customFormat="1" ht="198">
      <c r="A48" s="200" t="s">
        <v>1166</v>
      </c>
      <c r="B48" s="200" t="s">
        <v>1167</v>
      </c>
      <c r="C48" s="200" t="s">
        <v>1168</v>
      </c>
      <c r="D48" s="200" t="s">
        <v>241</v>
      </c>
      <c r="E48" s="200" t="s">
        <v>68</v>
      </c>
      <c r="F48" s="77" t="s">
        <v>37</v>
      </c>
      <c r="G48" s="17">
        <f>(G47*100)/G44</f>
        <v>64.753846153846155</v>
      </c>
      <c r="H48" s="1"/>
    </row>
    <row r="49" spans="1:8" ht="409.6">
      <c r="A49" s="267" t="s">
        <v>22</v>
      </c>
      <c r="B49" s="267" t="s">
        <v>23</v>
      </c>
      <c r="C49" s="267" t="s">
        <v>30</v>
      </c>
      <c r="D49" s="267" t="s">
        <v>24</v>
      </c>
      <c r="E49" s="267" t="s">
        <v>25</v>
      </c>
      <c r="F49" s="7" t="s">
        <v>26</v>
      </c>
      <c r="G49" s="13">
        <v>80</v>
      </c>
    </row>
    <row r="50" spans="1:8" ht="409.6">
      <c r="A50" s="267"/>
      <c r="B50" s="267"/>
      <c r="C50" s="267"/>
      <c r="D50" s="267"/>
      <c r="E50" s="267"/>
      <c r="F50" s="7" t="s">
        <v>34</v>
      </c>
      <c r="G50" s="13">
        <v>80</v>
      </c>
    </row>
    <row r="51" spans="1:8" ht="409.6">
      <c r="A51" s="267"/>
      <c r="B51" s="267"/>
      <c r="C51" s="267"/>
      <c r="D51" s="267"/>
      <c r="E51" s="267"/>
      <c r="F51" s="7" t="s">
        <v>27</v>
      </c>
      <c r="G51" s="13">
        <v>80</v>
      </c>
    </row>
    <row r="52" spans="1:8" ht="34.5" customHeight="1">
      <c r="A52" s="267"/>
      <c r="B52" s="267"/>
      <c r="C52" s="267"/>
      <c r="D52" s="267"/>
      <c r="E52" s="267"/>
      <c r="F52" s="7" t="s">
        <v>35</v>
      </c>
      <c r="G52" s="13">
        <v>80</v>
      </c>
    </row>
    <row r="53" spans="1:8" ht="409.6">
      <c r="A53" s="267"/>
      <c r="B53" s="267"/>
      <c r="C53" s="267"/>
      <c r="D53" s="267"/>
      <c r="E53" s="267"/>
      <c r="F53" s="7" t="s">
        <v>28</v>
      </c>
      <c r="G53" s="13">
        <v>62.77</v>
      </c>
    </row>
    <row r="54" spans="1:8" s="2" customFormat="1" ht="82.5">
      <c r="A54" s="200" t="s">
        <v>1169</v>
      </c>
      <c r="B54" s="200" t="s">
        <v>1167</v>
      </c>
      <c r="C54" s="200" t="s">
        <v>1170</v>
      </c>
      <c r="D54" s="200" t="s">
        <v>61</v>
      </c>
      <c r="E54" s="200" t="s">
        <v>68</v>
      </c>
      <c r="F54" s="77" t="s">
        <v>37</v>
      </c>
      <c r="G54" s="17">
        <f>(G53*100)/G50</f>
        <v>78.462500000000006</v>
      </c>
      <c r="H54" s="1"/>
    </row>
    <row r="55" spans="1:8" ht="409.6">
      <c r="A55" s="303" t="s">
        <v>42</v>
      </c>
      <c r="B55" s="303"/>
      <c r="C55" s="303"/>
      <c r="D55" s="303"/>
      <c r="E55" s="303"/>
      <c r="F55" s="303"/>
      <c r="G55" s="303"/>
    </row>
    <row r="56" spans="1:8" ht="409.6">
      <c r="A56" s="303" t="s">
        <v>20</v>
      </c>
      <c r="B56" s="303"/>
      <c r="C56" s="303"/>
      <c r="D56" s="303"/>
      <c r="E56" s="303"/>
      <c r="F56" s="303" t="s">
        <v>21</v>
      </c>
      <c r="G56" s="303"/>
    </row>
    <row r="57" spans="1:8" ht="409.6">
      <c r="A57" s="267" t="s">
        <v>22</v>
      </c>
      <c r="B57" s="267" t="s">
        <v>23</v>
      </c>
      <c r="C57" s="267" t="s">
        <v>30</v>
      </c>
      <c r="D57" s="267" t="s">
        <v>24</v>
      </c>
      <c r="E57" s="267" t="s">
        <v>25</v>
      </c>
      <c r="F57" s="7" t="s">
        <v>26</v>
      </c>
      <c r="G57" s="13">
        <v>60</v>
      </c>
    </row>
    <row r="58" spans="1:8" ht="409.6">
      <c r="A58" s="267"/>
      <c r="B58" s="267"/>
      <c r="C58" s="267"/>
      <c r="D58" s="267"/>
      <c r="E58" s="267"/>
      <c r="F58" s="7" t="s">
        <v>34</v>
      </c>
      <c r="G58" s="13">
        <v>60</v>
      </c>
    </row>
    <row r="59" spans="1:8" ht="409.6">
      <c r="A59" s="267"/>
      <c r="B59" s="267"/>
      <c r="C59" s="267"/>
      <c r="D59" s="267"/>
      <c r="E59" s="267"/>
      <c r="F59" s="7" t="s">
        <v>27</v>
      </c>
      <c r="G59" s="13">
        <v>60</v>
      </c>
    </row>
    <row r="60" spans="1:8" ht="33" customHeight="1">
      <c r="A60" s="267"/>
      <c r="B60" s="267"/>
      <c r="C60" s="267"/>
      <c r="D60" s="267"/>
      <c r="E60" s="267"/>
      <c r="F60" s="7" t="s">
        <v>35</v>
      </c>
      <c r="G60" s="15">
        <v>60</v>
      </c>
    </row>
    <row r="61" spans="1:8" ht="409.6">
      <c r="A61" s="267"/>
      <c r="B61" s="267"/>
      <c r="C61" s="267"/>
      <c r="D61" s="267"/>
      <c r="E61" s="267"/>
      <c r="F61" s="7" t="s">
        <v>28</v>
      </c>
      <c r="G61" s="13">
        <v>37</v>
      </c>
    </row>
    <row r="62" spans="1:8" s="2" customFormat="1" ht="66">
      <c r="A62" s="200" t="s">
        <v>1171</v>
      </c>
      <c r="B62" s="200" t="s">
        <v>1172</v>
      </c>
      <c r="C62" s="200" t="s">
        <v>1173</v>
      </c>
      <c r="D62" s="200" t="s">
        <v>64</v>
      </c>
      <c r="E62" s="200" t="s">
        <v>65</v>
      </c>
      <c r="F62" s="77" t="s">
        <v>37</v>
      </c>
      <c r="G62" s="70">
        <f>(G61*100)/G58</f>
        <v>61.666666666666664</v>
      </c>
      <c r="H62" s="1"/>
    </row>
    <row r="63" spans="1:8" ht="409.6">
      <c r="A63" s="267" t="s">
        <v>22</v>
      </c>
      <c r="B63" s="267" t="s">
        <v>23</v>
      </c>
      <c r="C63" s="267" t="s">
        <v>30</v>
      </c>
      <c r="D63" s="267" t="s">
        <v>24</v>
      </c>
      <c r="E63" s="267" t="s">
        <v>25</v>
      </c>
      <c r="F63" s="7" t="s">
        <v>26</v>
      </c>
      <c r="G63" s="11">
        <v>90</v>
      </c>
    </row>
    <row r="64" spans="1:8" ht="409.6">
      <c r="A64" s="267"/>
      <c r="B64" s="267"/>
      <c r="C64" s="267"/>
      <c r="D64" s="267"/>
      <c r="E64" s="267"/>
      <c r="F64" s="7" t="s">
        <v>34</v>
      </c>
      <c r="G64" s="11">
        <v>87.5</v>
      </c>
    </row>
    <row r="65" spans="1:8" ht="409.6">
      <c r="A65" s="267"/>
      <c r="B65" s="267"/>
      <c r="C65" s="267"/>
      <c r="D65" s="267"/>
      <c r="E65" s="267"/>
      <c r="F65" s="7" t="s">
        <v>27</v>
      </c>
      <c r="G65" s="11">
        <v>82</v>
      </c>
    </row>
    <row r="66" spans="1:8" ht="31.5" customHeight="1">
      <c r="A66" s="267"/>
      <c r="B66" s="267"/>
      <c r="C66" s="267"/>
      <c r="D66" s="267"/>
      <c r="E66" s="267"/>
      <c r="F66" s="7" t="s">
        <v>35</v>
      </c>
      <c r="G66" s="196">
        <v>87.5</v>
      </c>
    </row>
    <row r="67" spans="1:8" ht="409.6">
      <c r="A67" s="267"/>
      <c r="B67" s="267"/>
      <c r="C67" s="267"/>
      <c r="D67" s="267"/>
      <c r="E67" s="267"/>
      <c r="F67" s="7" t="s">
        <v>28</v>
      </c>
      <c r="G67" s="11">
        <v>90</v>
      </c>
    </row>
    <row r="68" spans="1:8" s="2" customFormat="1" ht="99">
      <c r="A68" s="200" t="s">
        <v>1174</v>
      </c>
      <c r="B68" s="200" t="s">
        <v>1175</v>
      </c>
      <c r="C68" s="200" t="s">
        <v>1176</v>
      </c>
      <c r="D68" s="200" t="s">
        <v>64</v>
      </c>
      <c r="E68" s="200" t="s">
        <v>65</v>
      </c>
      <c r="F68" s="77" t="s">
        <v>37</v>
      </c>
      <c r="G68" s="17">
        <f>(G67*100)/G64</f>
        <v>102.85714285714286</v>
      </c>
      <c r="H68" s="1"/>
    </row>
    <row r="69" spans="1:8" ht="409.6">
      <c r="A69" s="267" t="s">
        <v>22</v>
      </c>
      <c r="B69" s="267" t="s">
        <v>23</v>
      </c>
      <c r="C69" s="267" t="s">
        <v>30</v>
      </c>
      <c r="D69" s="267" t="s">
        <v>24</v>
      </c>
      <c r="E69" s="267" t="s">
        <v>25</v>
      </c>
      <c r="F69" s="7" t="s">
        <v>26</v>
      </c>
      <c r="G69" s="11">
        <v>80</v>
      </c>
    </row>
    <row r="70" spans="1:8" ht="409.6">
      <c r="A70" s="267"/>
      <c r="B70" s="267"/>
      <c r="C70" s="267"/>
      <c r="D70" s="267"/>
      <c r="E70" s="267"/>
      <c r="F70" s="7" t="s">
        <v>34</v>
      </c>
      <c r="G70" s="11">
        <v>87.5</v>
      </c>
    </row>
    <row r="71" spans="1:8" ht="409.6">
      <c r="A71" s="267"/>
      <c r="B71" s="267"/>
      <c r="C71" s="267"/>
      <c r="D71" s="267"/>
      <c r="E71" s="267"/>
      <c r="F71" s="7" t="s">
        <v>27</v>
      </c>
      <c r="G71" s="11">
        <v>75</v>
      </c>
    </row>
    <row r="72" spans="1:8" ht="34.5" customHeight="1">
      <c r="A72" s="267"/>
      <c r="B72" s="267"/>
      <c r="C72" s="267"/>
      <c r="D72" s="267"/>
      <c r="E72" s="267"/>
      <c r="F72" s="7" t="s">
        <v>35</v>
      </c>
      <c r="G72" s="196">
        <v>87.5</v>
      </c>
    </row>
    <row r="73" spans="1:8" ht="409.6">
      <c r="A73" s="267"/>
      <c r="B73" s="267"/>
      <c r="C73" s="267"/>
      <c r="D73" s="267"/>
      <c r="E73" s="267"/>
      <c r="F73" s="7" t="s">
        <v>28</v>
      </c>
      <c r="G73" s="11">
        <v>94</v>
      </c>
    </row>
    <row r="74" spans="1:8" s="2" customFormat="1" ht="49.5">
      <c r="A74" s="200" t="s">
        <v>1177</v>
      </c>
      <c r="B74" s="200" t="s">
        <v>1172</v>
      </c>
      <c r="C74" s="200" t="s">
        <v>1178</v>
      </c>
      <c r="D74" s="200" t="s">
        <v>64</v>
      </c>
      <c r="E74" s="200" t="s">
        <v>65</v>
      </c>
      <c r="F74" s="77" t="s">
        <v>37</v>
      </c>
      <c r="G74" s="17">
        <f>(G73*100)/G70</f>
        <v>107.42857142857143</v>
      </c>
      <c r="H74" s="1"/>
    </row>
    <row r="75" spans="1:8" ht="409.6">
      <c r="A75" s="267" t="s">
        <v>22</v>
      </c>
      <c r="B75" s="267" t="s">
        <v>23</v>
      </c>
      <c r="C75" s="267" t="s">
        <v>30</v>
      </c>
      <c r="D75" s="267" t="s">
        <v>24</v>
      </c>
      <c r="E75" s="267" t="s">
        <v>25</v>
      </c>
      <c r="F75" s="7" t="s">
        <v>26</v>
      </c>
      <c r="G75" s="11">
        <v>100</v>
      </c>
    </row>
    <row r="76" spans="1:8" ht="409.6">
      <c r="A76" s="267"/>
      <c r="B76" s="267"/>
      <c r="C76" s="267"/>
      <c r="D76" s="267"/>
      <c r="E76" s="267"/>
      <c r="F76" s="7" t="s">
        <v>34</v>
      </c>
      <c r="G76" s="11">
        <v>100</v>
      </c>
    </row>
    <row r="77" spans="1:8" ht="409.6">
      <c r="A77" s="267"/>
      <c r="B77" s="267"/>
      <c r="C77" s="267"/>
      <c r="D77" s="267"/>
      <c r="E77" s="267"/>
      <c r="F77" s="7" t="s">
        <v>27</v>
      </c>
      <c r="G77" s="11">
        <v>100</v>
      </c>
    </row>
    <row r="78" spans="1:8" ht="33" customHeight="1">
      <c r="A78" s="267"/>
      <c r="B78" s="267"/>
      <c r="C78" s="267"/>
      <c r="D78" s="267"/>
      <c r="E78" s="267"/>
      <c r="F78" s="7" t="s">
        <v>35</v>
      </c>
      <c r="G78" s="196">
        <v>100</v>
      </c>
    </row>
    <row r="79" spans="1:8" ht="409.6">
      <c r="A79" s="267"/>
      <c r="B79" s="267"/>
      <c r="C79" s="267"/>
      <c r="D79" s="267"/>
      <c r="E79" s="267"/>
      <c r="F79" s="7" t="s">
        <v>28</v>
      </c>
      <c r="G79" s="11">
        <v>100</v>
      </c>
    </row>
    <row r="80" spans="1:8" s="2" customFormat="1" ht="82.5">
      <c r="A80" s="200" t="s">
        <v>1179</v>
      </c>
      <c r="B80" s="200" t="s">
        <v>1180</v>
      </c>
      <c r="C80" s="200" t="s">
        <v>114</v>
      </c>
      <c r="D80" s="200" t="s">
        <v>64</v>
      </c>
      <c r="E80" s="200" t="s">
        <v>65</v>
      </c>
      <c r="F80" s="77" t="s">
        <v>37</v>
      </c>
      <c r="G80" s="87">
        <f>(G79*100)/G76</f>
        <v>100</v>
      </c>
      <c r="H80" s="1"/>
    </row>
    <row r="81" spans="1:7" ht="409.6">
      <c r="A81" s="260" t="s">
        <v>29</v>
      </c>
      <c r="B81" s="260"/>
      <c r="C81" s="260"/>
      <c r="D81" s="260"/>
      <c r="E81" s="260"/>
      <c r="F81" s="260"/>
      <c r="G81" s="260"/>
    </row>
    <row r="82" spans="1:7" ht="409.6">
      <c r="A82" s="295" t="s">
        <v>117</v>
      </c>
      <c r="B82" s="295"/>
      <c r="C82" s="295"/>
      <c r="D82" s="295"/>
      <c r="E82" s="295"/>
      <c r="F82" s="295"/>
      <c r="G82" s="295"/>
    </row>
    <row r="83" spans="1:7" ht="51.75" customHeight="1">
      <c r="A83" s="8" t="s">
        <v>51</v>
      </c>
      <c r="B83" s="324" t="s">
        <v>1729</v>
      </c>
      <c r="C83" s="324"/>
      <c r="D83" s="324"/>
      <c r="E83" s="324"/>
      <c r="F83" s="324"/>
      <c r="G83" s="324"/>
    </row>
    <row r="84" spans="1:7" ht="409.6">
      <c r="A84" s="295" t="s">
        <v>1163</v>
      </c>
      <c r="B84" s="295"/>
      <c r="C84" s="295"/>
      <c r="D84" s="295"/>
      <c r="E84" s="295"/>
      <c r="F84" s="295"/>
      <c r="G84" s="295"/>
    </row>
    <row r="85" spans="1:7" ht="30" customHeight="1">
      <c r="A85" s="8" t="s">
        <v>51</v>
      </c>
      <c r="B85" s="329" t="s">
        <v>1181</v>
      </c>
      <c r="C85" s="330"/>
      <c r="D85" s="330"/>
      <c r="E85" s="330"/>
      <c r="F85" s="330"/>
      <c r="G85" s="331"/>
    </row>
    <row r="86" spans="1:7" ht="409.6">
      <c r="A86" s="295" t="s">
        <v>1166</v>
      </c>
      <c r="B86" s="295"/>
      <c r="C86" s="295"/>
      <c r="D86" s="295"/>
      <c r="E86" s="295"/>
      <c r="F86" s="295"/>
      <c r="G86" s="295"/>
    </row>
    <row r="87" spans="1:7" ht="30" customHeight="1">
      <c r="A87" s="8" t="s">
        <v>51</v>
      </c>
      <c r="B87" s="324" t="s">
        <v>1181</v>
      </c>
      <c r="C87" s="324"/>
      <c r="D87" s="324"/>
      <c r="E87" s="324"/>
      <c r="F87" s="324"/>
      <c r="G87" s="324"/>
    </row>
    <row r="88" spans="1:7" ht="409.6">
      <c r="A88" s="295" t="s">
        <v>1169</v>
      </c>
      <c r="B88" s="295"/>
      <c r="C88" s="295"/>
      <c r="D88" s="295"/>
      <c r="E88" s="295"/>
      <c r="F88" s="295"/>
      <c r="G88" s="295"/>
    </row>
    <row r="89" spans="1:7" ht="30" customHeight="1">
      <c r="A89" s="8" t="s">
        <v>51</v>
      </c>
      <c r="B89" s="324" t="s">
        <v>1181</v>
      </c>
      <c r="C89" s="324"/>
      <c r="D89" s="324"/>
      <c r="E89" s="324"/>
      <c r="F89" s="324"/>
      <c r="G89" s="324"/>
    </row>
    <row r="90" spans="1:7" ht="409.6">
      <c r="A90" s="295" t="s">
        <v>1171</v>
      </c>
      <c r="B90" s="295"/>
      <c r="C90" s="295"/>
      <c r="D90" s="295"/>
      <c r="E90" s="295"/>
      <c r="F90" s="295"/>
      <c r="G90" s="295"/>
    </row>
    <row r="91" spans="1:7" ht="409.6">
      <c r="A91" s="8" t="s">
        <v>51</v>
      </c>
      <c r="B91" s="324" t="s">
        <v>1182</v>
      </c>
      <c r="C91" s="324"/>
      <c r="D91" s="324"/>
      <c r="E91" s="324"/>
      <c r="F91" s="324"/>
      <c r="G91" s="324"/>
    </row>
    <row r="92" spans="1:7" ht="409.6">
      <c r="A92" s="295" t="s">
        <v>1174</v>
      </c>
      <c r="B92" s="295"/>
      <c r="C92" s="295"/>
      <c r="D92" s="295"/>
      <c r="E92" s="295"/>
      <c r="F92" s="295"/>
      <c r="G92" s="295"/>
    </row>
    <row r="93" spans="1:7" ht="409.6">
      <c r="A93" s="8" t="s">
        <v>51</v>
      </c>
      <c r="B93" s="324"/>
      <c r="C93" s="324"/>
      <c r="D93" s="324"/>
      <c r="E93" s="324"/>
      <c r="F93" s="324"/>
      <c r="G93" s="324"/>
    </row>
    <row r="94" spans="1:7" ht="409.6">
      <c r="A94" s="295" t="s">
        <v>1177</v>
      </c>
      <c r="B94" s="295"/>
      <c r="C94" s="295"/>
      <c r="D94" s="295"/>
      <c r="E94" s="295"/>
      <c r="F94" s="295"/>
      <c r="G94" s="295"/>
    </row>
    <row r="95" spans="1:7" ht="409.6">
      <c r="A95" s="8" t="s">
        <v>51</v>
      </c>
      <c r="B95" s="324"/>
      <c r="C95" s="324"/>
      <c r="D95" s="324"/>
      <c r="E95" s="324"/>
      <c r="F95" s="324"/>
      <c r="G95" s="324"/>
    </row>
    <row r="96" spans="1:7" ht="409.6">
      <c r="A96" s="295" t="s">
        <v>1179</v>
      </c>
      <c r="B96" s="295"/>
      <c r="C96" s="295"/>
      <c r="D96" s="295"/>
      <c r="E96" s="295"/>
      <c r="F96" s="295"/>
      <c r="G96" s="295"/>
    </row>
    <row r="97" spans="1:8" ht="30" customHeight="1">
      <c r="A97" s="8" t="s">
        <v>51</v>
      </c>
      <c r="B97" s="324" t="s">
        <v>1183</v>
      </c>
      <c r="C97" s="324"/>
      <c r="D97" s="324"/>
      <c r="E97" s="324"/>
      <c r="F97" s="324"/>
      <c r="G97" s="324"/>
    </row>
    <row r="98" spans="1:8" ht="409.6">
      <c r="A98" s="294"/>
      <c r="B98" s="294"/>
      <c r="C98" s="294"/>
      <c r="D98" s="294"/>
      <c r="E98" s="294"/>
      <c r="F98" s="294"/>
      <c r="G98" s="294"/>
    </row>
    <row r="99" spans="1:8" ht="409.6">
      <c r="A99" s="260" t="s">
        <v>36</v>
      </c>
      <c r="B99" s="260"/>
      <c r="C99" s="260"/>
      <c r="D99" s="260"/>
      <c r="E99" s="260"/>
      <c r="F99" s="260"/>
      <c r="G99" s="260"/>
    </row>
    <row r="100" spans="1:8" ht="409.6">
      <c r="A100" s="295" t="s">
        <v>1174</v>
      </c>
      <c r="B100" s="295"/>
      <c r="C100" s="295"/>
      <c r="D100" s="295"/>
      <c r="E100" s="295"/>
      <c r="F100" s="295"/>
      <c r="G100" s="295"/>
    </row>
    <row r="101" spans="1:8" ht="33">
      <c r="A101" s="9" t="s">
        <v>31</v>
      </c>
      <c r="B101" s="296" t="s">
        <v>1184</v>
      </c>
      <c r="C101" s="296"/>
      <c r="D101" s="296"/>
      <c r="E101" s="296"/>
      <c r="F101" s="296"/>
      <c r="G101" s="296"/>
    </row>
    <row r="102" spans="1:8" ht="409.6">
      <c r="A102" s="9" t="s">
        <v>32</v>
      </c>
      <c r="B102" s="296" t="s">
        <v>1185</v>
      </c>
      <c r="C102" s="296"/>
      <c r="D102" s="296"/>
      <c r="E102" s="296"/>
      <c r="F102" s="296"/>
      <c r="G102" s="296"/>
    </row>
    <row r="103" spans="1:8" ht="409.6">
      <c r="A103" s="9" t="s">
        <v>33</v>
      </c>
      <c r="B103" s="297" t="s">
        <v>1186</v>
      </c>
      <c r="C103" s="297"/>
      <c r="D103" s="297"/>
      <c r="E103" s="297"/>
      <c r="F103" s="297"/>
      <c r="G103" s="297"/>
    </row>
    <row r="104" spans="1:8" ht="409.6">
      <c r="A104" s="295" t="s">
        <v>1177</v>
      </c>
      <c r="B104" s="295"/>
      <c r="C104" s="295"/>
      <c r="D104" s="295"/>
      <c r="E104" s="295"/>
      <c r="F104" s="295"/>
      <c r="G104" s="295"/>
    </row>
    <row r="105" spans="1:8" ht="33">
      <c r="A105" s="9" t="s">
        <v>31</v>
      </c>
      <c r="B105" s="296" t="s">
        <v>1184</v>
      </c>
      <c r="C105" s="296"/>
      <c r="D105" s="296"/>
      <c r="E105" s="296"/>
      <c r="F105" s="296"/>
      <c r="G105" s="296"/>
    </row>
    <row r="106" spans="1:8" ht="409.6">
      <c r="A106" s="9" t="s">
        <v>32</v>
      </c>
      <c r="B106" s="296" t="s">
        <v>1185</v>
      </c>
      <c r="C106" s="296"/>
      <c r="D106" s="296"/>
      <c r="E106" s="296"/>
      <c r="F106" s="296"/>
      <c r="G106" s="296"/>
    </row>
    <row r="107" spans="1:8" ht="409.6">
      <c r="A107" s="9" t="s">
        <v>33</v>
      </c>
      <c r="B107" s="297" t="s">
        <v>1186</v>
      </c>
      <c r="C107" s="297"/>
      <c r="D107" s="297"/>
      <c r="E107" s="297"/>
      <c r="F107" s="297"/>
      <c r="G107" s="297"/>
    </row>
    <row r="108" spans="1:8" ht="409.6">
      <c r="A108" s="294"/>
      <c r="B108" s="294"/>
      <c r="C108" s="294"/>
      <c r="D108" s="294"/>
      <c r="E108" s="294"/>
      <c r="F108" s="294"/>
      <c r="G108" s="294"/>
    </row>
    <row r="109" spans="1:8" s="6" customFormat="1" ht="409.6">
      <c r="A109" s="260" t="s">
        <v>56</v>
      </c>
      <c r="B109" s="260"/>
      <c r="C109" s="260"/>
      <c r="D109" s="260"/>
      <c r="E109" s="260"/>
      <c r="F109" s="260"/>
      <c r="G109" s="260"/>
      <c r="H109" s="5"/>
    </row>
    <row r="110" spans="1:8" ht="409.6">
      <c r="A110" s="295" t="s">
        <v>1179</v>
      </c>
      <c r="B110" s="295"/>
      <c r="C110" s="295"/>
      <c r="D110" s="295"/>
      <c r="E110" s="295"/>
      <c r="F110" s="295"/>
      <c r="G110" s="295"/>
    </row>
    <row r="111" spans="1:8" ht="409.6">
      <c r="A111" s="8" t="s">
        <v>51</v>
      </c>
      <c r="B111" s="324" t="s">
        <v>1187</v>
      </c>
      <c r="C111" s="324"/>
      <c r="D111" s="324"/>
      <c r="E111" s="324"/>
      <c r="F111" s="324"/>
      <c r="G111" s="324"/>
    </row>
    <row r="112" spans="1:8" ht="409.6">
      <c r="A112" s="295" t="s">
        <v>115</v>
      </c>
      <c r="B112" s="295"/>
      <c r="C112" s="295"/>
      <c r="D112" s="295"/>
      <c r="E112" s="295"/>
      <c r="F112" s="295"/>
      <c r="G112" s="295"/>
    </row>
    <row r="113" spans="1:7" ht="409.6">
      <c r="A113" s="8" t="s">
        <v>51</v>
      </c>
      <c r="B113" s="324" t="s">
        <v>1188</v>
      </c>
      <c r="C113" s="324"/>
      <c r="D113" s="324"/>
      <c r="E113" s="324"/>
      <c r="F113" s="324"/>
      <c r="G113" s="324"/>
    </row>
    <row r="114" spans="1:7" ht="409.6">
      <c r="A114" s="294"/>
      <c r="B114" s="294"/>
      <c r="C114" s="294"/>
      <c r="D114" s="294"/>
      <c r="E114" s="294"/>
      <c r="F114" s="294"/>
      <c r="G114" s="294"/>
    </row>
  </sheetData>
  <mergeCells count="122">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56:E56"/>
    <mergeCell ref="F56:G56"/>
    <mergeCell ref="A57:A61"/>
    <mergeCell ref="B57:B61"/>
    <mergeCell ref="C57:C61"/>
    <mergeCell ref="D57:D61"/>
    <mergeCell ref="E57:E61"/>
    <mergeCell ref="A49:A53"/>
    <mergeCell ref="B49:B53"/>
    <mergeCell ref="C49:C53"/>
    <mergeCell ref="D49:D53"/>
    <mergeCell ref="E49:E53"/>
    <mergeCell ref="A55:G55"/>
    <mergeCell ref="A75:A79"/>
    <mergeCell ref="B75:B79"/>
    <mergeCell ref="C75:C79"/>
    <mergeCell ref="D75:D79"/>
    <mergeCell ref="E75:E79"/>
    <mergeCell ref="A81:G81"/>
    <mergeCell ref="A63:A67"/>
    <mergeCell ref="B63:B67"/>
    <mergeCell ref="C63:C67"/>
    <mergeCell ref="D63:D67"/>
    <mergeCell ref="E63:E67"/>
    <mergeCell ref="A69:A73"/>
    <mergeCell ref="B69:B73"/>
    <mergeCell ref="C69:C73"/>
    <mergeCell ref="D69:D73"/>
    <mergeCell ref="E69:E73"/>
    <mergeCell ref="A88:G88"/>
    <mergeCell ref="B89:G89"/>
    <mergeCell ref="A90:G90"/>
    <mergeCell ref="B91:G91"/>
    <mergeCell ref="A92:G92"/>
    <mergeCell ref="B93:G93"/>
    <mergeCell ref="A82:G82"/>
    <mergeCell ref="B83:G83"/>
    <mergeCell ref="A84:G84"/>
    <mergeCell ref="B85:G85"/>
    <mergeCell ref="A86:G86"/>
    <mergeCell ref="B87:G87"/>
    <mergeCell ref="A100:G100"/>
    <mergeCell ref="B101:G101"/>
    <mergeCell ref="B102:G102"/>
    <mergeCell ref="B103:G103"/>
    <mergeCell ref="A104:G104"/>
    <mergeCell ref="B105:G105"/>
    <mergeCell ref="A94:G94"/>
    <mergeCell ref="B95:G95"/>
    <mergeCell ref="A96:G96"/>
    <mergeCell ref="B97:G97"/>
    <mergeCell ref="A98:G98"/>
    <mergeCell ref="A99:G99"/>
    <mergeCell ref="A112:G112"/>
    <mergeCell ref="B113:G113"/>
    <mergeCell ref="A114:G114"/>
    <mergeCell ref="B106:G106"/>
    <mergeCell ref="B107:G107"/>
    <mergeCell ref="A108:G108"/>
    <mergeCell ref="A109:G109"/>
    <mergeCell ref="A110:G110"/>
    <mergeCell ref="B111:G111"/>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58"/>
  <sheetViews>
    <sheetView showGridLines="0" zoomScale="70" zoomScaleNormal="70" workbookViewId="0">
      <selection activeCell="A12" sqref="A12:G12"/>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1038</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1189</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1040</v>
      </c>
      <c r="B11" s="306"/>
      <c r="C11" s="306"/>
      <c r="D11" s="306"/>
      <c r="E11" s="306"/>
      <c r="F11" s="306"/>
      <c r="G11" s="306"/>
    </row>
    <row r="12" spans="1:8">
      <c r="A12" s="306" t="s">
        <v>47</v>
      </c>
      <c r="B12" s="306"/>
      <c r="C12" s="306"/>
      <c r="D12" s="306"/>
      <c r="E12" s="306"/>
      <c r="F12" s="306"/>
      <c r="G12" s="306"/>
    </row>
    <row r="13" spans="1:8">
      <c r="A13" s="306" t="s">
        <v>1190</v>
      </c>
      <c r="B13" s="306"/>
      <c r="C13" s="306"/>
      <c r="D13" s="306"/>
      <c r="E13" s="306"/>
      <c r="F13" s="306"/>
      <c r="G13" s="30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55" t="s">
        <v>15</v>
      </c>
    </row>
    <row r="21" spans="1:7">
      <c r="A21" s="307"/>
      <c r="B21" s="308"/>
      <c r="C21" s="311" t="s">
        <v>16</v>
      </c>
      <c r="D21" s="312"/>
      <c r="E21" s="193" t="s">
        <v>16</v>
      </c>
      <c r="F21" s="193" t="s">
        <v>16</v>
      </c>
      <c r="G21" s="56" t="s">
        <v>17</v>
      </c>
    </row>
    <row r="22" spans="1:7">
      <c r="A22" s="267" t="s">
        <v>104</v>
      </c>
      <c r="B22" s="267"/>
      <c r="C22" s="269">
        <f>'E001'!B20</f>
        <v>320.03054400000002</v>
      </c>
      <c r="D22" s="269"/>
      <c r="E22" s="194">
        <f>'E001'!C20</f>
        <v>320.03054400000002</v>
      </c>
      <c r="F22" s="194">
        <f>'E001'!D20</f>
        <v>302.36309</v>
      </c>
      <c r="G22" s="145">
        <f>F22/C22*100</f>
        <v>94.479447561730225</v>
      </c>
    </row>
    <row r="23" spans="1:7">
      <c r="A23" s="267" t="s">
        <v>18</v>
      </c>
      <c r="B23" s="267"/>
      <c r="C23" s="271">
        <f>'E001'!B21</f>
        <v>302.36309</v>
      </c>
      <c r="D23" s="271"/>
      <c r="E23" s="195">
        <f>'E001'!C21</f>
        <v>302.36309</v>
      </c>
      <c r="F23" s="194">
        <f>'E001'!D21</f>
        <v>302.36309</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91" t="s">
        <v>26</v>
      </c>
      <c r="G27" s="12">
        <v>1</v>
      </c>
    </row>
    <row r="28" spans="1:7">
      <c r="A28" s="267"/>
      <c r="B28" s="267"/>
      <c r="C28" s="267"/>
      <c r="D28" s="267"/>
      <c r="E28" s="267"/>
      <c r="F28" s="7" t="s">
        <v>34</v>
      </c>
      <c r="G28" s="13">
        <v>1</v>
      </c>
    </row>
    <row r="29" spans="1:7">
      <c r="A29" s="267"/>
      <c r="B29" s="267"/>
      <c r="C29" s="267"/>
      <c r="D29" s="267"/>
      <c r="E29" s="267"/>
      <c r="F29" s="191" t="s">
        <v>27</v>
      </c>
      <c r="G29" s="12">
        <v>1</v>
      </c>
    </row>
    <row r="30" spans="1:7">
      <c r="A30" s="267"/>
      <c r="B30" s="267"/>
      <c r="C30" s="267"/>
      <c r="D30" s="267"/>
      <c r="E30" s="267"/>
      <c r="F30" s="7" t="s">
        <v>35</v>
      </c>
      <c r="G30" s="13">
        <v>1</v>
      </c>
    </row>
    <row r="31" spans="1:7">
      <c r="A31" s="267"/>
      <c r="B31" s="267"/>
      <c r="C31" s="267"/>
      <c r="D31" s="267"/>
      <c r="E31" s="267"/>
      <c r="F31" s="191" t="s">
        <v>28</v>
      </c>
      <c r="G31" s="14">
        <v>1.62</v>
      </c>
    </row>
    <row r="32" spans="1:7" ht="99">
      <c r="A32" s="200" t="s">
        <v>1191</v>
      </c>
      <c r="B32" s="200" t="s">
        <v>1192</v>
      </c>
      <c r="C32" s="200" t="s">
        <v>1042</v>
      </c>
      <c r="D32" s="200" t="s">
        <v>61</v>
      </c>
      <c r="E32" s="200" t="s">
        <v>62</v>
      </c>
      <c r="F32" s="197" t="s">
        <v>39</v>
      </c>
      <c r="G32" s="45">
        <f>(G31*100)/G28</f>
        <v>162</v>
      </c>
    </row>
    <row r="33" spans="1:9">
      <c r="A33" s="303" t="s">
        <v>40</v>
      </c>
      <c r="B33" s="303"/>
      <c r="C33" s="303"/>
      <c r="D33" s="303"/>
      <c r="E33" s="303"/>
      <c r="F33" s="303"/>
      <c r="G33" s="303"/>
    </row>
    <row r="34" spans="1:9">
      <c r="A34" s="303" t="s">
        <v>20</v>
      </c>
      <c r="B34" s="303"/>
      <c r="C34" s="303"/>
      <c r="D34" s="303"/>
      <c r="E34" s="303"/>
      <c r="F34" s="303" t="s">
        <v>21</v>
      </c>
      <c r="G34" s="303"/>
    </row>
    <row r="35" spans="1:9">
      <c r="A35" s="267" t="s">
        <v>22</v>
      </c>
      <c r="B35" s="267" t="s">
        <v>23</v>
      </c>
      <c r="C35" s="267" t="s">
        <v>30</v>
      </c>
      <c r="D35" s="267" t="s">
        <v>24</v>
      </c>
      <c r="E35" s="267" t="s">
        <v>25</v>
      </c>
      <c r="F35" s="191" t="s">
        <v>26</v>
      </c>
      <c r="G35" s="12">
        <v>9</v>
      </c>
    </row>
    <row r="36" spans="1:9">
      <c r="A36" s="267"/>
      <c r="B36" s="267"/>
      <c r="C36" s="267"/>
      <c r="D36" s="267"/>
      <c r="E36" s="267"/>
      <c r="F36" s="7" t="s">
        <v>34</v>
      </c>
      <c r="G36" s="13">
        <v>6.25E-2</v>
      </c>
    </row>
    <row r="37" spans="1:9">
      <c r="A37" s="267"/>
      <c r="B37" s="267"/>
      <c r="C37" s="267"/>
      <c r="D37" s="267"/>
      <c r="E37" s="267"/>
      <c r="F37" s="7" t="s">
        <v>27</v>
      </c>
      <c r="G37" s="13">
        <v>6.25E-2</v>
      </c>
    </row>
    <row r="38" spans="1:9">
      <c r="A38" s="267"/>
      <c r="B38" s="267"/>
      <c r="C38" s="267"/>
      <c r="D38" s="267"/>
      <c r="E38" s="267"/>
      <c r="F38" s="7" t="s">
        <v>35</v>
      </c>
      <c r="G38" s="15">
        <v>6.25E-2</v>
      </c>
    </row>
    <row r="39" spans="1:9">
      <c r="A39" s="267"/>
      <c r="B39" s="267"/>
      <c r="C39" s="267"/>
      <c r="D39" s="267"/>
      <c r="E39" s="267"/>
      <c r="F39" s="7" t="s">
        <v>28</v>
      </c>
      <c r="G39" s="13">
        <v>-0.83676330799999998</v>
      </c>
    </row>
    <row r="40" spans="1:9" ht="99">
      <c r="A40" s="200" t="s">
        <v>1193</v>
      </c>
      <c r="B40" s="200" t="s">
        <v>1194</v>
      </c>
      <c r="C40" s="200" t="s">
        <v>1195</v>
      </c>
      <c r="D40" s="200" t="s">
        <v>64</v>
      </c>
      <c r="E40" s="200" t="s">
        <v>73</v>
      </c>
      <c r="F40" s="77" t="s">
        <v>37</v>
      </c>
      <c r="G40" s="70">
        <v>-172.64</v>
      </c>
    </row>
    <row r="41" spans="1:9" s="3" customFormat="1" ht="409.6">
      <c r="A41" s="303" t="s">
        <v>41</v>
      </c>
      <c r="B41" s="303"/>
      <c r="C41" s="303"/>
      <c r="D41" s="303"/>
      <c r="E41" s="303"/>
      <c r="F41" s="303"/>
      <c r="G41" s="303"/>
    </row>
    <row r="42" spans="1:9" s="3" customFormat="1" ht="409.6">
      <c r="A42" s="303" t="s">
        <v>20</v>
      </c>
      <c r="B42" s="303"/>
      <c r="C42" s="303"/>
      <c r="D42" s="303"/>
      <c r="E42" s="303"/>
      <c r="F42" s="303" t="s">
        <v>21</v>
      </c>
      <c r="G42" s="303"/>
    </row>
    <row r="43" spans="1:9" s="3" customFormat="1" ht="409.6">
      <c r="A43" s="267" t="s">
        <v>22</v>
      </c>
      <c r="B43" s="267" t="s">
        <v>23</v>
      </c>
      <c r="C43" s="267" t="s">
        <v>30</v>
      </c>
      <c r="D43" s="267" t="s">
        <v>24</v>
      </c>
      <c r="E43" s="267" t="s">
        <v>25</v>
      </c>
      <c r="F43" s="7" t="s">
        <v>26</v>
      </c>
      <c r="G43" s="13">
        <v>0</v>
      </c>
    </row>
    <row r="44" spans="1:9" s="3" customFormat="1" ht="409.6">
      <c r="A44" s="267"/>
      <c r="B44" s="267"/>
      <c r="C44" s="267"/>
      <c r="D44" s="267"/>
      <c r="E44" s="267"/>
      <c r="F44" s="7" t="s">
        <v>34</v>
      </c>
      <c r="G44" s="13">
        <v>0.12</v>
      </c>
    </row>
    <row r="45" spans="1:9" s="3" customFormat="1" ht="409.6">
      <c r="A45" s="267"/>
      <c r="B45" s="267"/>
      <c r="C45" s="267"/>
      <c r="D45" s="267"/>
      <c r="E45" s="267"/>
      <c r="F45" s="7" t="s">
        <v>27</v>
      </c>
      <c r="G45" s="13">
        <v>0.12</v>
      </c>
    </row>
    <row r="46" spans="1:9" s="3" customFormat="1" ht="409.6">
      <c r="A46" s="267"/>
      <c r="B46" s="267"/>
      <c r="C46" s="267"/>
      <c r="D46" s="267"/>
      <c r="E46" s="267"/>
      <c r="F46" s="7" t="s">
        <v>35</v>
      </c>
      <c r="G46" s="15">
        <v>0.12</v>
      </c>
    </row>
    <row r="47" spans="1:9" s="3" customFormat="1" ht="409.6">
      <c r="A47" s="267"/>
      <c r="B47" s="267"/>
      <c r="C47" s="267"/>
      <c r="D47" s="267"/>
      <c r="E47" s="267"/>
      <c r="F47" s="7" t="s">
        <v>28</v>
      </c>
      <c r="G47" s="13">
        <v>0.107492221</v>
      </c>
      <c r="I47" s="4"/>
    </row>
    <row r="48" spans="1:9" s="3" customFormat="1" ht="115.5">
      <c r="A48" s="200" t="s">
        <v>1196</v>
      </c>
      <c r="B48" s="200" t="s">
        <v>1197</v>
      </c>
      <c r="C48" s="200" t="s">
        <v>1198</v>
      </c>
      <c r="D48" s="200" t="s">
        <v>64</v>
      </c>
      <c r="E48" s="200" t="s">
        <v>66</v>
      </c>
      <c r="F48" s="77" t="s">
        <v>37</v>
      </c>
      <c r="G48" s="70">
        <v>98.88</v>
      </c>
    </row>
    <row r="49" spans="1:9" s="3" customFormat="1" ht="409.6">
      <c r="A49" s="267" t="s">
        <v>22</v>
      </c>
      <c r="B49" s="267" t="s">
        <v>23</v>
      </c>
      <c r="C49" s="267" t="s">
        <v>30</v>
      </c>
      <c r="D49" s="267" t="s">
        <v>24</v>
      </c>
      <c r="E49" s="267" t="s">
        <v>25</v>
      </c>
      <c r="F49" s="7" t="s">
        <v>26</v>
      </c>
      <c r="G49" s="13">
        <v>7.0000000000000007E-2</v>
      </c>
    </row>
    <row r="50" spans="1:9" s="3" customFormat="1" ht="409.6">
      <c r="A50" s="267"/>
      <c r="B50" s="267"/>
      <c r="C50" s="267"/>
      <c r="D50" s="267"/>
      <c r="E50" s="267"/>
      <c r="F50" s="7" t="s">
        <v>34</v>
      </c>
      <c r="G50" s="13">
        <v>7.0000000000000007E-2</v>
      </c>
    </row>
    <row r="51" spans="1:9" s="3" customFormat="1" ht="409.6">
      <c r="A51" s="267"/>
      <c r="B51" s="267"/>
      <c r="C51" s="267"/>
      <c r="D51" s="267"/>
      <c r="E51" s="267"/>
      <c r="F51" s="7" t="s">
        <v>27</v>
      </c>
      <c r="G51" s="13">
        <v>7.0000000000000007E-2</v>
      </c>
    </row>
    <row r="52" spans="1:9" s="3" customFormat="1" ht="409.6">
      <c r="A52" s="267"/>
      <c r="B52" s="267"/>
      <c r="C52" s="267"/>
      <c r="D52" s="267"/>
      <c r="E52" s="267"/>
      <c r="F52" s="7" t="s">
        <v>35</v>
      </c>
      <c r="G52" s="13">
        <v>7.0000000000000007E-2</v>
      </c>
    </row>
    <row r="53" spans="1:9" s="3" customFormat="1" ht="409.6">
      <c r="A53" s="267"/>
      <c r="B53" s="267"/>
      <c r="C53" s="267"/>
      <c r="D53" s="267"/>
      <c r="E53" s="267"/>
      <c r="F53" s="7" t="s">
        <v>28</v>
      </c>
      <c r="G53" s="13">
        <v>9.0909090909090898E-2</v>
      </c>
      <c r="I53" s="4"/>
    </row>
    <row r="54" spans="1:9" s="3" customFormat="1" ht="49.5">
      <c r="A54" s="200" t="s">
        <v>1199</v>
      </c>
      <c r="B54" s="200" t="s">
        <v>1200</v>
      </c>
      <c r="C54" s="200" t="s">
        <v>1201</v>
      </c>
      <c r="D54" s="200" t="s">
        <v>64</v>
      </c>
      <c r="E54" s="200" t="s">
        <v>73</v>
      </c>
      <c r="F54" s="77" t="s">
        <v>37</v>
      </c>
      <c r="G54" s="70">
        <v>101.95412</v>
      </c>
    </row>
    <row r="55" spans="1:9" s="3" customFormat="1" ht="409.6">
      <c r="A55" s="267" t="s">
        <v>22</v>
      </c>
      <c r="B55" s="267" t="s">
        <v>23</v>
      </c>
      <c r="C55" s="267" t="s">
        <v>30</v>
      </c>
      <c r="D55" s="267" t="s">
        <v>24</v>
      </c>
      <c r="E55" s="267" t="s">
        <v>25</v>
      </c>
      <c r="F55" s="7" t="s">
        <v>26</v>
      </c>
      <c r="G55" s="13">
        <v>0.03</v>
      </c>
    </row>
    <row r="56" spans="1:9" s="3" customFormat="1" ht="409.6">
      <c r="A56" s="267"/>
      <c r="B56" s="267"/>
      <c r="C56" s="267"/>
      <c r="D56" s="267"/>
      <c r="E56" s="267"/>
      <c r="F56" s="7" t="s">
        <v>34</v>
      </c>
      <c r="G56" s="13">
        <v>0.03</v>
      </c>
    </row>
    <row r="57" spans="1:9" s="3" customFormat="1" ht="409.6">
      <c r="A57" s="267"/>
      <c r="B57" s="267"/>
      <c r="C57" s="267"/>
      <c r="D57" s="267"/>
      <c r="E57" s="267"/>
      <c r="F57" s="7" t="s">
        <v>27</v>
      </c>
      <c r="G57" s="13">
        <v>0.03</v>
      </c>
    </row>
    <row r="58" spans="1:9" s="3" customFormat="1" ht="409.6">
      <c r="A58" s="267"/>
      <c r="B58" s="267"/>
      <c r="C58" s="267"/>
      <c r="D58" s="267"/>
      <c r="E58" s="267"/>
      <c r="F58" s="7" t="s">
        <v>35</v>
      </c>
      <c r="G58" s="13">
        <v>0.03</v>
      </c>
    </row>
    <row r="59" spans="1:9" s="3" customFormat="1" ht="409.6">
      <c r="A59" s="267"/>
      <c r="B59" s="267"/>
      <c r="C59" s="267"/>
      <c r="D59" s="267"/>
      <c r="E59" s="267"/>
      <c r="F59" s="7" t="s">
        <v>28</v>
      </c>
      <c r="G59" s="13">
        <v>0</v>
      </c>
      <c r="H59" s="212"/>
      <c r="I59" s="213"/>
    </row>
    <row r="60" spans="1:9" s="3" customFormat="1" ht="49.5">
      <c r="A60" s="200" t="s">
        <v>1202</v>
      </c>
      <c r="B60" s="200" t="s">
        <v>1203</v>
      </c>
      <c r="C60" s="200" t="s">
        <v>1204</v>
      </c>
      <c r="D60" s="200" t="s">
        <v>64</v>
      </c>
      <c r="E60" s="200" t="s">
        <v>66</v>
      </c>
      <c r="F60" s="77" t="s">
        <v>37</v>
      </c>
      <c r="G60" s="70">
        <v>97.08</v>
      </c>
    </row>
    <row r="61" spans="1:9" s="3" customFormat="1" ht="409.6">
      <c r="A61" s="267" t="s">
        <v>22</v>
      </c>
      <c r="B61" s="267" t="s">
        <v>23</v>
      </c>
      <c r="C61" s="267" t="s">
        <v>30</v>
      </c>
      <c r="D61" s="267" t="s">
        <v>24</v>
      </c>
      <c r="E61" s="267" t="s">
        <v>25</v>
      </c>
      <c r="F61" s="7" t="s">
        <v>26</v>
      </c>
      <c r="G61" s="13">
        <v>2</v>
      </c>
    </row>
    <row r="62" spans="1:9" s="3" customFormat="1" ht="409.6">
      <c r="A62" s="267"/>
      <c r="B62" s="267"/>
      <c r="C62" s="267"/>
      <c r="D62" s="267"/>
      <c r="E62" s="267"/>
      <c r="F62" s="7" t="s">
        <v>34</v>
      </c>
      <c r="G62" s="13">
        <v>2</v>
      </c>
    </row>
    <row r="63" spans="1:9" s="3" customFormat="1" ht="409.6">
      <c r="A63" s="267"/>
      <c r="B63" s="267"/>
      <c r="C63" s="267"/>
      <c r="D63" s="267"/>
      <c r="E63" s="267"/>
      <c r="F63" s="7" t="s">
        <v>27</v>
      </c>
      <c r="G63" s="13">
        <v>2</v>
      </c>
    </row>
    <row r="64" spans="1:9" s="3" customFormat="1" ht="409.6">
      <c r="A64" s="267"/>
      <c r="B64" s="267"/>
      <c r="C64" s="267"/>
      <c r="D64" s="267"/>
      <c r="E64" s="267"/>
      <c r="F64" s="7" t="s">
        <v>35</v>
      </c>
      <c r="G64" s="15">
        <v>2</v>
      </c>
    </row>
    <row r="65" spans="1:9" s="3" customFormat="1" ht="409.6">
      <c r="A65" s="267"/>
      <c r="B65" s="267"/>
      <c r="C65" s="267"/>
      <c r="D65" s="267"/>
      <c r="E65" s="267"/>
      <c r="F65" s="7" t="s">
        <v>28</v>
      </c>
      <c r="G65" s="13">
        <v>13</v>
      </c>
      <c r="I65" s="4"/>
    </row>
    <row r="66" spans="1:9" s="3" customFormat="1" ht="49.5">
      <c r="A66" s="200" t="s">
        <v>1205</v>
      </c>
      <c r="B66" s="200" t="s">
        <v>1206</v>
      </c>
      <c r="C66" s="200" t="s">
        <v>1207</v>
      </c>
      <c r="D66" s="200" t="s">
        <v>1208</v>
      </c>
      <c r="E66" s="200" t="s">
        <v>66</v>
      </c>
      <c r="F66" s="77" t="s">
        <v>37</v>
      </c>
      <c r="G66" s="45">
        <f>(G65*100)/G62</f>
        <v>650</v>
      </c>
    </row>
    <row r="67" spans="1:9" s="3" customFormat="1" ht="409.6">
      <c r="A67" s="267" t="s">
        <v>22</v>
      </c>
      <c r="B67" s="267" t="s">
        <v>23</v>
      </c>
      <c r="C67" s="267" t="s">
        <v>30</v>
      </c>
      <c r="D67" s="267" t="s">
        <v>24</v>
      </c>
      <c r="E67" s="267" t="s">
        <v>25</v>
      </c>
      <c r="F67" s="7" t="s">
        <v>26</v>
      </c>
      <c r="G67" s="13">
        <v>0.03</v>
      </c>
    </row>
    <row r="68" spans="1:9" s="3" customFormat="1" ht="409.6">
      <c r="A68" s="267"/>
      <c r="B68" s="267"/>
      <c r="C68" s="267"/>
      <c r="D68" s="267"/>
      <c r="E68" s="267"/>
      <c r="F68" s="7" t="s">
        <v>34</v>
      </c>
      <c r="G68" s="13">
        <v>0.03</v>
      </c>
    </row>
    <row r="69" spans="1:9" s="3" customFormat="1" ht="409.6">
      <c r="A69" s="267"/>
      <c r="B69" s="267"/>
      <c r="C69" s="267"/>
      <c r="D69" s="267"/>
      <c r="E69" s="267"/>
      <c r="F69" s="7" t="s">
        <v>27</v>
      </c>
      <c r="G69" s="13">
        <v>0.03</v>
      </c>
    </row>
    <row r="70" spans="1:9" s="3" customFormat="1" ht="409.6">
      <c r="A70" s="267"/>
      <c r="B70" s="267"/>
      <c r="C70" s="267"/>
      <c r="D70" s="267"/>
      <c r="E70" s="267"/>
      <c r="F70" s="7" t="s">
        <v>35</v>
      </c>
      <c r="G70" s="13">
        <v>0.03</v>
      </c>
    </row>
    <row r="71" spans="1:9" s="3" customFormat="1" ht="409.6">
      <c r="A71" s="267"/>
      <c r="B71" s="267"/>
      <c r="C71" s="267"/>
      <c r="D71" s="267"/>
      <c r="E71" s="267"/>
      <c r="F71" s="7" t="s">
        <v>28</v>
      </c>
      <c r="G71" s="214">
        <v>-3.5454545454545459</v>
      </c>
      <c r="I71" s="4"/>
    </row>
    <row r="72" spans="1:9" s="3" customFormat="1" ht="78" customHeight="1">
      <c r="A72" s="200" t="s">
        <v>1209</v>
      </c>
      <c r="B72" s="200" t="s">
        <v>1210</v>
      </c>
      <c r="C72" s="200" t="s">
        <v>1211</v>
      </c>
      <c r="D72" s="200" t="s">
        <v>64</v>
      </c>
      <c r="E72" s="200" t="s">
        <v>68</v>
      </c>
      <c r="F72" s="77" t="s">
        <v>37</v>
      </c>
      <c r="G72" s="70">
        <v>-440.77</v>
      </c>
    </row>
    <row r="73" spans="1:9" s="3" customFormat="1" ht="409.6">
      <c r="A73" s="303" t="s">
        <v>42</v>
      </c>
      <c r="B73" s="303"/>
      <c r="C73" s="303"/>
      <c r="D73" s="303"/>
      <c r="E73" s="303"/>
      <c r="F73" s="303"/>
      <c r="G73" s="303"/>
    </row>
    <row r="74" spans="1:9" s="3" customFormat="1" ht="409.6">
      <c r="A74" s="303" t="s">
        <v>20</v>
      </c>
      <c r="B74" s="303"/>
      <c r="C74" s="303"/>
      <c r="D74" s="303"/>
      <c r="E74" s="303"/>
      <c r="F74" s="303" t="s">
        <v>21</v>
      </c>
      <c r="G74" s="303"/>
    </row>
    <row r="75" spans="1:9" s="3" customFormat="1" ht="409.6">
      <c r="A75" s="267" t="s">
        <v>22</v>
      </c>
      <c r="B75" s="267" t="s">
        <v>23</v>
      </c>
      <c r="C75" s="267" t="s">
        <v>30</v>
      </c>
      <c r="D75" s="267" t="s">
        <v>24</v>
      </c>
      <c r="E75" s="267" t="s">
        <v>25</v>
      </c>
      <c r="F75" s="7" t="s">
        <v>26</v>
      </c>
      <c r="G75" s="15">
        <v>0</v>
      </c>
    </row>
    <row r="76" spans="1:9" s="3" customFormat="1" ht="409.6">
      <c r="A76" s="267"/>
      <c r="B76" s="267"/>
      <c r="C76" s="267"/>
      <c r="D76" s="267"/>
      <c r="E76" s="267"/>
      <c r="F76" s="7" t="s">
        <v>34</v>
      </c>
      <c r="G76" s="15">
        <v>0</v>
      </c>
    </row>
    <row r="77" spans="1:9" s="3" customFormat="1" ht="409.6">
      <c r="A77" s="267"/>
      <c r="B77" s="267"/>
      <c r="C77" s="267"/>
      <c r="D77" s="267"/>
      <c r="E77" s="267"/>
      <c r="F77" s="7" t="s">
        <v>27</v>
      </c>
      <c r="G77" s="15">
        <v>0</v>
      </c>
    </row>
    <row r="78" spans="1:9" s="3" customFormat="1" ht="409.6">
      <c r="A78" s="267"/>
      <c r="B78" s="267"/>
      <c r="C78" s="267"/>
      <c r="D78" s="267"/>
      <c r="E78" s="267"/>
      <c r="F78" s="7" t="s">
        <v>35</v>
      </c>
      <c r="G78" s="15">
        <v>0</v>
      </c>
    </row>
    <row r="79" spans="1:9" s="3" customFormat="1" ht="409.6">
      <c r="A79" s="267"/>
      <c r="B79" s="267"/>
      <c r="C79" s="267"/>
      <c r="D79" s="267"/>
      <c r="E79" s="267"/>
      <c r="F79" s="7" t="s">
        <v>28</v>
      </c>
      <c r="G79" s="215">
        <v>2.2290627321940345E-3</v>
      </c>
      <c r="I79" s="4"/>
    </row>
    <row r="80" spans="1:9" s="3" customFormat="1" ht="82.5">
      <c r="A80" s="200" t="s">
        <v>1212</v>
      </c>
      <c r="B80" s="200" t="s">
        <v>1213</v>
      </c>
      <c r="C80" s="200" t="s">
        <v>1214</v>
      </c>
      <c r="D80" s="200" t="s">
        <v>64</v>
      </c>
      <c r="E80" s="200" t="s">
        <v>73</v>
      </c>
      <c r="F80" s="77" t="s">
        <v>37</v>
      </c>
      <c r="G80" s="70">
        <v>100.22</v>
      </c>
    </row>
    <row r="81" spans="1:9" s="3" customFormat="1" ht="409.6">
      <c r="A81" s="267" t="s">
        <v>22</v>
      </c>
      <c r="B81" s="267" t="s">
        <v>23</v>
      </c>
      <c r="C81" s="267" t="s">
        <v>30</v>
      </c>
      <c r="D81" s="267" t="s">
        <v>24</v>
      </c>
      <c r="E81" s="267" t="s">
        <v>25</v>
      </c>
      <c r="F81" s="7" t="s">
        <v>26</v>
      </c>
      <c r="G81" s="41">
        <v>7.0000000000000007E-2</v>
      </c>
    </row>
    <row r="82" spans="1:9" s="3" customFormat="1" ht="409.6">
      <c r="A82" s="267"/>
      <c r="B82" s="267"/>
      <c r="C82" s="267"/>
      <c r="D82" s="267"/>
      <c r="E82" s="267"/>
      <c r="F82" s="7" t="s">
        <v>34</v>
      </c>
      <c r="G82" s="41">
        <v>7.0000000000000007E-2</v>
      </c>
    </row>
    <row r="83" spans="1:9" s="3" customFormat="1" ht="409.6">
      <c r="A83" s="267"/>
      <c r="B83" s="267"/>
      <c r="C83" s="267"/>
      <c r="D83" s="267"/>
      <c r="E83" s="267"/>
      <c r="F83" s="7" t="s">
        <v>27</v>
      </c>
      <c r="G83" s="41">
        <v>7.0000000000000007E-2</v>
      </c>
    </row>
    <row r="84" spans="1:9" s="3" customFormat="1" ht="409.6">
      <c r="A84" s="267"/>
      <c r="B84" s="267"/>
      <c r="C84" s="267"/>
      <c r="D84" s="267"/>
      <c r="E84" s="267"/>
      <c r="F84" s="7" t="s">
        <v>35</v>
      </c>
      <c r="G84" s="216">
        <v>7.0000000000000007E-2</v>
      </c>
    </row>
    <row r="85" spans="1:9" s="3" customFormat="1" ht="409.6">
      <c r="A85" s="267"/>
      <c r="B85" s="267"/>
      <c r="C85" s="267"/>
      <c r="D85" s="267"/>
      <c r="E85" s="267"/>
      <c r="F85" s="7" t="s">
        <v>28</v>
      </c>
      <c r="G85" s="217">
        <v>0.105263157894737</v>
      </c>
      <c r="I85" s="4"/>
    </row>
    <row r="86" spans="1:9" s="3" customFormat="1" ht="49.5">
      <c r="A86" s="200" t="s">
        <v>1215</v>
      </c>
      <c r="B86" s="200" t="s">
        <v>1216</v>
      </c>
      <c r="C86" s="200" t="s">
        <v>1217</v>
      </c>
      <c r="D86" s="200" t="s">
        <v>64</v>
      </c>
      <c r="E86" s="200" t="s">
        <v>207</v>
      </c>
      <c r="F86" s="77" t="s">
        <v>37</v>
      </c>
      <c r="G86" s="70">
        <v>103.28</v>
      </c>
    </row>
    <row r="87" spans="1:9" s="3" customFormat="1" ht="409.6">
      <c r="A87" s="267" t="s">
        <v>22</v>
      </c>
      <c r="B87" s="267" t="s">
        <v>23</v>
      </c>
      <c r="C87" s="267" t="s">
        <v>30</v>
      </c>
      <c r="D87" s="267" t="s">
        <v>24</v>
      </c>
      <c r="E87" s="267" t="s">
        <v>25</v>
      </c>
      <c r="F87" s="7" t="s">
        <v>26</v>
      </c>
      <c r="G87" s="13">
        <v>0.05</v>
      </c>
    </row>
    <row r="88" spans="1:9" s="3" customFormat="1" ht="409.6">
      <c r="A88" s="267"/>
      <c r="B88" s="267"/>
      <c r="C88" s="267"/>
      <c r="D88" s="267"/>
      <c r="E88" s="267"/>
      <c r="F88" s="7" t="s">
        <v>34</v>
      </c>
      <c r="G88" s="13">
        <v>0.05</v>
      </c>
    </row>
    <row r="89" spans="1:9" s="3" customFormat="1" ht="409.6">
      <c r="A89" s="267"/>
      <c r="B89" s="267"/>
      <c r="C89" s="267"/>
      <c r="D89" s="267"/>
      <c r="E89" s="267"/>
      <c r="F89" s="7" t="s">
        <v>27</v>
      </c>
      <c r="G89" s="13">
        <v>0.05</v>
      </c>
    </row>
    <row r="90" spans="1:9" s="3" customFormat="1" ht="409.6">
      <c r="A90" s="267"/>
      <c r="B90" s="267"/>
      <c r="C90" s="267"/>
      <c r="D90" s="267"/>
      <c r="E90" s="267"/>
      <c r="F90" s="7" t="s">
        <v>35</v>
      </c>
      <c r="G90" s="15">
        <v>0.05</v>
      </c>
    </row>
    <row r="91" spans="1:9" s="3" customFormat="1" ht="409.6">
      <c r="A91" s="267"/>
      <c r="B91" s="267"/>
      <c r="C91" s="267"/>
      <c r="D91" s="267"/>
      <c r="E91" s="267"/>
      <c r="F91" s="7" t="s">
        <v>28</v>
      </c>
      <c r="G91" s="13">
        <v>0</v>
      </c>
      <c r="I91" s="4"/>
    </row>
    <row r="92" spans="1:9" s="3" customFormat="1" ht="33">
      <c r="A92" s="200" t="s">
        <v>1218</v>
      </c>
      <c r="B92" s="200" t="s">
        <v>1219</v>
      </c>
      <c r="C92" s="200" t="s">
        <v>1220</v>
      </c>
      <c r="D92" s="200" t="s">
        <v>64</v>
      </c>
      <c r="E92" s="200" t="s">
        <v>207</v>
      </c>
      <c r="F92" s="77" t="s">
        <v>37</v>
      </c>
      <c r="G92" s="70">
        <v>95.23</v>
      </c>
    </row>
    <row r="93" spans="1:9" s="3" customFormat="1" ht="409.6">
      <c r="A93" s="267" t="s">
        <v>22</v>
      </c>
      <c r="B93" s="267" t="s">
        <v>23</v>
      </c>
      <c r="C93" s="267" t="s">
        <v>30</v>
      </c>
      <c r="D93" s="267" t="s">
        <v>24</v>
      </c>
      <c r="E93" s="267" t="s">
        <v>25</v>
      </c>
      <c r="F93" s="7" t="s">
        <v>26</v>
      </c>
      <c r="G93" s="41">
        <v>0.05</v>
      </c>
    </row>
    <row r="94" spans="1:9" s="3" customFormat="1" ht="409.6">
      <c r="A94" s="267"/>
      <c r="B94" s="267"/>
      <c r="C94" s="267"/>
      <c r="D94" s="267"/>
      <c r="E94" s="267"/>
      <c r="F94" s="7" t="s">
        <v>34</v>
      </c>
      <c r="G94" s="41">
        <v>0.05</v>
      </c>
    </row>
    <row r="95" spans="1:9" s="3" customFormat="1" ht="409.6">
      <c r="A95" s="267"/>
      <c r="B95" s="267"/>
      <c r="C95" s="267"/>
      <c r="D95" s="267"/>
      <c r="E95" s="267"/>
      <c r="F95" s="7" t="s">
        <v>27</v>
      </c>
      <c r="G95" s="41">
        <v>0.05</v>
      </c>
    </row>
    <row r="96" spans="1:9" s="3" customFormat="1" ht="409.6">
      <c r="A96" s="267"/>
      <c r="B96" s="267"/>
      <c r="C96" s="267"/>
      <c r="D96" s="267"/>
      <c r="E96" s="267"/>
      <c r="F96" s="7" t="s">
        <v>35</v>
      </c>
      <c r="G96" s="216">
        <v>0.05</v>
      </c>
    </row>
    <row r="97" spans="1:9" s="3" customFormat="1" ht="409.6">
      <c r="A97" s="267"/>
      <c r="B97" s="267"/>
      <c r="C97" s="267"/>
      <c r="D97" s="267"/>
      <c r="E97" s="267"/>
      <c r="F97" s="7" t="s">
        <v>28</v>
      </c>
      <c r="G97" s="218">
        <v>0.107142857142857</v>
      </c>
      <c r="I97" s="4"/>
    </row>
    <row r="98" spans="1:9" s="3" customFormat="1" ht="49.5">
      <c r="A98" s="200" t="s">
        <v>1221</v>
      </c>
      <c r="B98" s="200" t="s">
        <v>1222</v>
      </c>
      <c r="C98" s="200" t="s">
        <v>1223</v>
      </c>
      <c r="D98" s="200" t="s">
        <v>64</v>
      </c>
      <c r="E98" s="200" t="s">
        <v>1224</v>
      </c>
      <c r="F98" s="77" t="s">
        <v>37</v>
      </c>
      <c r="G98" s="70">
        <v>105.44</v>
      </c>
    </row>
    <row r="99" spans="1:9" s="3" customFormat="1" ht="409.6">
      <c r="A99" s="326" t="s">
        <v>22</v>
      </c>
      <c r="B99" s="326" t="s">
        <v>23</v>
      </c>
      <c r="C99" s="326" t="s">
        <v>30</v>
      </c>
      <c r="D99" s="326" t="s">
        <v>24</v>
      </c>
      <c r="E99" s="326" t="s">
        <v>25</v>
      </c>
      <c r="F99" s="7" t="s">
        <v>26</v>
      </c>
      <c r="G99" s="11">
        <v>0</v>
      </c>
    </row>
    <row r="100" spans="1:9" s="3" customFormat="1" ht="409.6">
      <c r="A100" s="327"/>
      <c r="B100" s="327"/>
      <c r="C100" s="327"/>
      <c r="D100" s="327"/>
      <c r="E100" s="327"/>
      <c r="F100" s="7" t="s">
        <v>34</v>
      </c>
      <c r="G100" s="11">
        <v>0</v>
      </c>
    </row>
    <row r="101" spans="1:9" s="3" customFormat="1" ht="409.6">
      <c r="A101" s="327"/>
      <c r="B101" s="327"/>
      <c r="C101" s="327"/>
      <c r="D101" s="327"/>
      <c r="E101" s="327"/>
      <c r="F101" s="7" t="s">
        <v>27</v>
      </c>
      <c r="G101" s="11">
        <v>0</v>
      </c>
    </row>
    <row r="102" spans="1:9" s="3" customFormat="1" ht="409.6">
      <c r="A102" s="327"/>
      <c r="B102" s="327"/>
      <c r="C102" s="327"/>
      <c r="D102" s="327"/>
      <c r="E102" s="327"/>
      <c r="F102" s="7" t="s">
        <v>35</v>
      </c>
      <c r="G102" s="196">
        <v>0</v>
      </c>
    </row>
    <row r="103" spans="1:9" s="3" customFormat="1" ht="409.6">
      <c r="A103" s="328"/>
      <c r="B103" s="328"/>
      <c r="C103" s="328"/>
      <c r="D103" s="328"/>
      <c r="E103" s="328"/>
      <c r="F103" s="7" t="s">
        <v>28</v>
      </c>
      <c r="G103" s="11">
        <v>0</v>
      </c>
    </row>
    <row r="104" spans="1:9" s="3" customFormat="1" ht="49.5">
      <c r="A104" s="200" t="s">
        <v>1225</v>
      </c>
      <c r="B104" s="200" t="s">
        <v>1226</v>
      </c>
      <c r="C104" s="200" t="s">
        <v>1227</v>
      </c>
      <c r="D104" s="200" t="s">
        <v>64</v>
      </c>
      <c r="E104" s="200" t="s">
        <v>207</v>
      </c>
      <c r="F104" s="77" t="s">
        <v>37</v>
      </c>
      <c r="G104" s="45">
        <v>100</v>
      </c>
    </row>
    <row r="105" spans="1:9" s="3" customFormat="1" ht="409.6">
      <c r="A105" s="326" t="s">
        <v>22</v>
      </c>
      <c r="B105" s="326" t="s">
        <v>23</v>
      </c>
      <c r="C105" s="326" t="s">
        <v>30</v>
      </c>
      <c r="D105" s="326" t="s">
        <v>24</v>
      </c>
      <c r="E105" s="326" t="s">
        <v>25</v>
      </c>
      <c r="F105" s="7" t="s">
        <v>26</v>
      </c>
      <c r="G105" s="13">
        <v>0.03</v>
      </c>
    </row>
    <row r="106" spans="1:9" s="3" customFormat="1" ht="409.6">
      <c r="A106" s="327"/>
      <c r="B106" s="327"/>
      <c r="C106" s="327"/>
      <c r="D106" s="327"/>
      <c r="E106" s="327"/>
      <c r="F106" s="7" t="s">
        <v>34</v>
      </c>
      <c r="G106" s="13">
        <v>0.03</v>
      </c>
    </row>
    <row r="107" spans="1:9" s="3" customFormat="1" ht="409.6">
      <c r="A107" s="327"/>
      <c r="B107" s="327"/>
      <c r="C107" s="327"/>
      <c r="D107" s="327"/>
      <c r="E107" s="327"/>
      <c r="F107" s="7" t="s">
        <v>27</v>
      </c>
      <c r="G107" s="13">
        <v>0.03</v>
      </c>
    </row>
    <row r="108" spans="1:9" s="3" customFormat="1" ht="409.6">
      <c r="A108" s="327"/>
      <c r="B108" s="327"/>
      <c r="C108" s="327"/>
      <c r="D108" s="327"/>
      <c r="E108" s="327"/>
      <c r="F108" s="7" t="s">
        <v>35</v>
      </c>
      <c r="G108" s="15">
        <v>0.03</v>
      </c>
    </row>
    <row r="109" spans="1:9" s="3" customFormat="1" ht="409.6">
      <c r="A109" s="328"/>
      <c r="B109" s="328"/>
      <c r="C109" s="328"/>
      <c r="D109" s="328"/>
      <c r="E109" s="328"/>
      <c r="F109" s="7" t="s">
        <v>28</v>
      </c>
      <c r="G109" s="209">
        <v>0</v>
      </c>
      <c r="I109" s="4"/>
    </row>
    <row r="110" spans="1:9" s="3" customFormat="1" ht="49.5">
      <c r="A110" s="200" t="s">
        <v>1228</v>
      </c>
      <c r="B110" s="200" t="s">
        <v>1229</v>
      </c>
      <c r="C110" s="200" t="s">
        <v>1230</v>
      </c>
      <c r="D110" s="200" t="s">
        <v>64</v>
      </c>
      <c r="E110" s="200" t="s">
        <v>1224</v>
      </c>
      <c r="F110" s="77" t="s">
        <v>37</v>
      </c>
      <c r="G110" s="70">
        <v>97.08</v>
      </c>
    </row>
    <row r="111" spans="1:9" s="3" customFormat="1" ht="409.6">
      <c r="A111" s="326" t="s">
        <v>22</v>
      </c>
      <c r="B111" s="326" t="s">
        <v>23</v>
      </c>
      <c r="C111" s="326" t="s">
        <v>30</v>
      </c>
      <c r="D111" s="326" t="s">
        <v>24</v>
      </c>
      <c r="E111" s="326" t="s">
        <v>25</v>
      </c>
      <c r="F111" s="7" t="s">
        <v>26</v>
      </c>
      <c r="G111" s="13">
        <v>2</v>
      </c>
    </row>
    <row r="112" spans="1:9" s="3" customFormat="1" ht="409.6">
      <c r="A112" s="327"/>
      <c r="B112" s="327"/>
      <c r="C112" s="327"/>
      <c r="D112" s="327"/>
      <c r="E112" s="327"/>
      <c r="F112" s="7" t="s">
        <v>34</v>
      </c>
      <c r="G112" s="13">
        <v>1</v>
      </c>
    </row>
    <row r="113" spans="1:7" s="3" customFormat="1" ht="409.6">
      <c r="A113" s="327"/>
      <c r="B113" s="327"/>
      <c r="C113" s="327"/>
      <c r="D113" s="327"/>
      <c r="E113" s="327"/>
      <c r="F113" s="7" t="s">
        <v>27</v>
      </c>
      <c r="G113" s="13">
        <v>1</v>
      </c>
    </row>
    <row r="114" spans="1:7" s="3" customFormat="1" ht="409.6">
      <c r="A114" s="327"/>
      <c r="B114" s="327"/>
      <c r="C114" s="327"/>
      <c r="D114" s="327"/>
      <c r="E114" s="327"/>
      <c r="F114" s="7" t="s">
        <v>35</v>
      </c>
      <c r="G114" s="15">
        <v>1</v>
      </c>
    </row>
    <row r="115" spans="1:7" s="3" customFormat="1" ht="409.6">
      <c r="A115" s="328"/>
      <c r="B115" s="328"/>
      <c r="C115" s="328"/>
      <c r="D115" s="328"/>
      <c r="E115" s="328"/>
      <c r="F115" s="7" t="s">
        <v>28</v>
      </c>
      <c r="G115" s="218">
        <v>1.0192307692307692</v>
      </c>
    </row>
    <row r="116" spans="1:7" s="3" customFormat="1" ht="99">
      <c r="A116" s="200" t="s">
        <v>1231</v>
      </c>
      <c r="B116" s="200" t="s">
        <v>1232</v>
      </c>
      <c r="C116" s="200" t="s">
        <v>1233</v>
      </c>
      <c r="D116" s="200" t="s">
        <v>1234</v>
      </c>
      <c r="E116" s="200" t="s">
        <v>207</v>
      </c>
      <c r="F116" s="77" t="s">
        <v>37</v>
      </c>
      <c r="G116" s="219">
        <v>100.01900000000001</v>
      </c>
    </row>
    <row r="117" spans="1:7" s="3" customFormat="1" ht="409.6">
      <c r="A117" s="326" t="s">
        <v>22</v>
      </c>
      <c r="B117" s="326" t="s">
        <v>23</v>
      </c>
      <c r="C117" s="326" t="s">
        <v>30</v>
      </c>
      <c r="D117" s="326" t="s">
        <v>24</v>
      </c>
      <c r="E117" s="326" t="s">
        <v>25</v>
      </c>
      <c r="F117" s="7" t="s">
        <v>26</v>
      </c>
      <c r="G117" s="13">
        <v>100</v>
      </c>
    </row>
    <row r="118" spans="1:7" s="3" customFormat="1" ht="409.6">
      <c r="A118" s="327"/>
      <c r="B118" s="327"/>
      <c r="C118" s="327"/>
      <c r="D118" s="327"/>
      <c r="E118" s="327"/>
      <c r="F118" s="7" t="s">
        <v>34</v>
      </c>
      <c r="G118" s="13">
        <v>100</v>
      </c>
    </row>
    <row r="119" spans="1:7" s="3" customFormat="1" ht="409.6">
      <c r="A119" s="327"/>
      <c r="B119" s="327"/>
      <c r="C119" s="327"/>
      <c r="D119" s="327"/>
      <c r="E119" s="327"/>
      <c r="F119" s="7" t="s">
        <v>27</v>
      </c>
      <c r="G119" s="13">
        <v>100</v>
      </c>
    </row>
    <row r="120" spans="1:7" s="3" customFormat="1" ht="409.6">
      <c r="A120" s="327"/>
      <c r="B120" s="327"/>
      <c r="C120" s="327"/>
      <c r="D120" s="327"/>
      <c r="E120" s="327"/>
      <c r="F120" s="7" t="s">
        <v>35</v>
      </c>
      <c r="G120" s="15">
        <v>100</v>
      </c>
    </row>
    <row r="121" spans="1:7" s="3" customFormat="1" ht="409.6">
      <c r="A121" s="328"/>
      <c r="B121" s="328"/>
      <c r="C121" s="328"/>
      <c r="D121" s="328"/>
      <c r="E121" s="328"/>
      <c r="F121" s="7" t="s">
        <v>28</v>
      </c>
      <c r="G121" s="13">
        <v>41.67</v>
      </c>
    </row>
    <row r="122" spans="1:7" s="3" customFormat="1" ht="32.25" customHeight="1">
      <c r="A122" s="200" t="s">
        <v>1235</v>
      </c>
      <c r="B122" s="200" t="s">
        <v>1236</v>
      </c>
      <c r="C122" s="200" t="s">
        <v>1237</v>
      </c>
      <c r="D122" s="200" t="s">
        <v>64</v>
      </c>
      <c r="E122" s="200" t="s">
        <v>207</v>
      </c>
      <c r="F122" s="77" t="s">
        <v>37</v>
      </c>
      <c r="G122" s="35">
        <f>(G121*100)/G118</f>
        <v>41.67</v>
      </c>
    </row>
    <row r="123" spans="1:7" s="3" customFormat="1" ht="409.6">
      <c r="A123" s="326" t="s">
        <v>22</v>
      </c>
      <c r="B123" s="326" t="s">
        <v>23</v>
      </c>
      <c r="C123" s="326" t="s">
        <v>30</v>
      </c>
      <c r="D123" s="326" t="s">
        <v>24</v>
      </c>
      <c r="E123" s="326" t="s">
        <v>25</v>
      </c>
      <c r="F123" s="7" t="s">
        <v>26</v>
      </c>
      <c r="G123" s="13">
        <v>2</v>
      </c>
    </row>
    <row r="124" spans="1:7" s="3" customFormat="1" ht="409.6">
      <c r="A124" s="327"/>
      <c r="B124" s="327"/>
      <c r="C124" s="327"/>
      <c r="D124" s="327"/>
      <c r="E124" s="327"/>
      <c r="F124" s="7" t="s">
        <v>34</v>
      </c>
      <c r="G124" s="13">
        <v>2</v>
      </c>
    </row>
    <row r="125" spans="1:7" s="3" customFormat="1" ht="409.6">
      <c r="A125" s="327"/>
      <c r="B125" s="327"/>
      <c r="C125" s="327"/>
      <c r="D125" s="327"/>
      <c r="E125" s="327"/>
      <c r="F125" s="7" t="s">
        <v>27</v>
      </c>
      <c r="G125" s="13">
        <v>2</v>
      </c>
    </row>
    <row r="126" spans="1:7" s="3" customFormat="1" ht="409.6">
      <c r="A126" s="327"/>
      <c r="B126" s="327"/>
      <c r="C126" s="327"/>
      <c r="D126" s="327"/>
      <c r="E126" s="327"/>
      <c r="F126" s="7" t="s">
        <v>35</v>
      </c>
      <c r="G126" s="15">
        <v>2</v>
      </c>
    </row>
    <row r="127" spans="1:7" s="3" customFormat="1" ht="409.6">
      <c r="A127" s="328"/>
      <c r="B127" s="328"/>
      <c r="C127" s="328"/>
      <c r="D127" s="328"/>
      <c r="E127" s="328"/>
      <c r="F127" s="7" t="s">
        <v>28</v>
      </c>
      <c r="G127" s="13">
        <v>0</v>
      </c>
    </row>
    <row r="128" spans="1:7" s="3" customFormat="1" ht="45.75" customHeight="1">
      <c r="A128" s="200" t="s">
        <v>1238</v>
      </c>
      <c r="B128" s="200" t="s">
        <v>1239</v>
      </c>
      <c r="C128" s="200" t="s">
        <v>1240</v>
      </c>
      <c r="D128" s="200" t="s">
        <v>1241</v>
      </c>
      <c r="E128" s="200" t="s">
        <v>111</v>
      </c>
      <c r="F128" s="77" t="s">
        <v>37</v>
      </c>
      <c r="G128" s="70">
        <v>33.33</v>
      </c>
    </row>
    <row r="129" spans="1:7" s="3" customFormat="1" ht="409.6">
      <c r="A129" s="326" t="s">
        <v>22</v>
      </c>
      <c r="B129" s="326" t="s">
        <v>23</v>
      </c>
      <c r="C129" s="326" t="s">
        <v>30</v>
      </c>
      <c r="D129" s="326" t="s">
        <v>24</v>
      </c>
      <c r="E129" s="326" t="s">
        <v>25</v>
      </c>
      <c r="F129" s="7" t="s">
        <v>26</v>
      </c>
      <c r="G129" s="13">
        <v>10</v>
      </c>
    </row>
    <row r="130" spans="1:7" s="3" customFormat="1" ht="409.6">
      <c r="A130" s="327"/>
      <c r="B130" s="327"/>
      <c r="C130" s="327"/>
      <c r="D130" s="327"/>
      <c r="E130" s="327"/>
      <c r="F130" s="7" t="s">
        <v>34</v>
      </c>
      <c r="G130" s="13">
        <v>10</v>
      </c>
    </row>
    <row r="131" spans="1:7" s="3" customFormat="1" ht="409.6">
      <c r="A131" s="327"/>
      <c r="B131" s="327"/>
      <c r="C131" s="327"/>
      <c r="D131" s="327"/>
      <c r="E131" s="327"/>
      <c r="F131" s="7" t="s">
        <v>27</v>
      </c>
      <c r="G131" s="13">
        <v>10</v>
      </c>
    </row>
    <row r="132" spans="1:7" s="3" customFormat="1" ht="409.6">
      <c r="A132" s="327"/>
      <c r="B132" s="327"/>
      <c r="C132" s="327"/>
      <c r="D132" s="327"/>
      <c r="E132" s="327"/>
      <c r="F132" s="7" t="s">
        <v>35</v>
      </c>
      <c r="G132" s="15">
        <v>10</v>
      </c>
    </row>
    <row r="133" spans="1:7" s="3" customFormat="1" ht="409.6">
      <c r="A133" s="328"/>
      <c r="B133" s="328"/>
      <c r="C133" s="328"/>
      <c r="D133" s="328"/>
      <c r="E133" s="328"/>
      <c r="F133" s="7" t="s">
        <v>28</v>
      </c>
      <c r="G133" s="13">
        <v>0</v>
      </c>
    </row>
    <row r="134" spans="1:7" s="3" customFormat="1" ht="51.75" customHeight="1">
      <c r="A134" s="203" t="s">
        <v>1242</v>
      </c>
      <c r="B134" s="203" t="s">
        <v>1243</v>
      </c>
      <c r="C134" s="203" t="s">
        <v>1244</v>
      </c>
      <c r="D134" s="10" t="s">
        <v>64</v>
      </c>
      <c r="E134" s="10" t="s">
        <v>1245</v>
      </c>
      <c r="F134" s="77" t="s">
        <v>37</v>
      </c>
      <c r="G134" s="45">
        <f>(G133*100)/G130</f>
        <v>0</v>
      </c>
    </row>
    <row r="135" spans="1:7" s="3" customFormat="1" ht="409.6">
      <c r="A135" s="326" t="s">
        <v>22</v>
      </c>
      <c r="B135" s="326" t="s">
        <v>23</v>
      </c>
      <c r="C135" s="326" t="s">
        <v>30</v>
      </c>
      <c r="D135" s="326" t="s">
        <v>24</v>
      </c>
      <c r="E135" s="326" t="s">
        <v>25</v>
      </c>
      <c r="F135" s="7" t="s">
        <v>26</v>
      </c>
      <c r="G135" s="13">
        <v>3</v>
      </c>
    </row>
    <row r="136" spans="1:7" s="3" customFormat="1" ht="409.6">
      <c r="A136" s="327"/>
      <c r="B136" s="327"/>
      <c r="C136" s="327"/>
      <c r="D136" s="327"/>
      <c r="E136" s="327"/>
      <c r="F136" s="7" t="s">
        <v>34</v>
      </c>
      <c r="G136" s="13">
        <v>3</v>
      </c>
    </row>
    <row r="137" spans="1:7" s="3" customFormat="1" ht="409.6">
      <c r="A137" s="327"/>
      <c r="B137" s="327"/>
      <c r="C137" s="327"/>
      <c r="D137" s="327"/>
      <c r="E137" s="327"/>
      <c r="F137" s="7" t="s">
        <v>27</v>
      </c>
      <c r="G137" s="13">
        <v>3</v>
      </c>
    </row>
    <row r="138" spans="1:7" s="3" customFormat="1" ht="409.6">
      <c r="A138" s="327"/>
      <c r="B138" s="327"/>
      <c r="C138" s="327"/>
      <c r="D138" s="327"/>
      <c r="E138" s="327"/>
      <c r="F138" s="7" t="s">
        <v>35</v>
      </c>
      <c r="G138" s="15">
        <v>3</v>
      </c>
    </row>
    <row r="139" spans="1:7" s="3" customFormat="1" ht="409.6">
      <c r="A139" s="328"/>
      <c r="B139" s="328"/>
      <c r="C139" s="328"/>
      <c r="D139" s="328"/>
      <c r="E139" s="328"/>
      <c r="F139" s="7" t="s">
        <v>28</v>
      </c>
      <c r="G139" s="13">
        <v>-45.45</v>
      </c>
    </row>
    <row r="140" spans="1:7" s="3" customFormat="1" ht="48.75" customHeight="1">
      <c r="A140" s="200" t="s">
        <v>1246</v>
      </c>
      <c r="B140" s="200" t="s">
        <v>1247</v>
      </c>
      <c r="C140" s="200" t="s">
        <v>1248</v>
      </c>
      <c r="D140" s="200" t="s">
        <v>64</v>
      </c>
      <c r="E140" s="200" t="s">
        <v>68</v>
      </c>
      <c r="F140" s="77" t="s">
        <v>37</v>
      </c>
      <c r="G140" s="45">
        <f>(G139*100)/G136</f>
        <v>-1515</v>
      </c>
    </row>
    <row r="141" spans="1:7" s="3" customFormat="1" ht="409.6">
      <c r="A141" s="326" t="s">
        <v>22</v>
      </c>
      <c r="B141" s="326" t="s">
        <v>23</v>
      </c>
      <c r="C141" s="326" t="s">
        <v>30</v>
      </c>
      <c r="D141" s="326" t="s">
        <v>24</v>
      </c>
      <c r="E141" s="326" t="s">
        <v>25</v>
      </c>
      <c r="F141" s="7" t="s">
        <v>26</v>
      </c>
      <c r="G141" s="13">
        <v>3</v>
      </c>
    </row>
    <row r="142" spans="1:7" s="3" customFormat="1" ht="409.6">
      <c r="A142" s="327"/>
      <c r="B142" s="327"/>
      <c r="C142" s="327"/>
      <c r="D142" s="327"/>
      <c r="E142" s="327"/>
      <c r="F142" s="7" t="s">
        <v>34</v>
      </c>
      <c r="G142" s="13">
        <v>3</v>
      </c>
    </row>
    <row r="143" spans="1:7" s="3" customFormat="1" ht="409.6">
      <c r="A143" s="327"/>
      <c r="B143" s="327"/>
      <c r="C143" s="327"/>
      <c r="D143" s="327"/>
      <c r="E143" s="327"/>
      <c r="F143" s="7" t="s">
        <v>27</v>
      </c>
      <c r="G143" s="13">
        <v>3</v>
      </c>
    </row>
    <row r="144" spans="1:7" s="3" customFormat="1" ht="409.6">
      <c r="A144" s="327"/>
      <c r="B144" s="327"/>
      <c r="C144" s="327"/>
      <c r="D144" s="327"/>
      <c r="E144" s="327"/>
      <c r="F144" s="7" t="s">
        <v>35</v>
      </c>
      <c r="G144" s="15">
        <v>3</v>
      </c>
    </row>
    <row r="145" spans="1:7" s="3" customFormat="1" ht="409.6">
      <c r="A145" s="328"/>
      <c r="B145" s="328"/>
      <c r="C145" s="328"/>
      <c r="D145" s="328"/>
      <c r="E145" s="328"/>
      <c r="F145" s="7" t="s">
        <v>28</v>
      </c>
      <c r="G145" s="13">
        <v>-350</v>
      </c>
    </row>
    <row r="146" spans="1:7" s="3" customFormat="1" ht="51" customHeight="1">
      <c r="A146" s="200" t="s">
        <v>1249</v>
      </c>
      <c r="B146" s="200" t="s">
        <v>1250</v>
      </c>
      <c r="C146" s="200" t="s">
        <v>1248</v>
      </c>
      <c r="D146" s="200" t="s">
        <v>64</v>
      </c>
      <c r="E146" s="200" t="s">
        <v>68</v>
      </c>
      <c r="F146" s="77" t="s">
        <v>37</v>
      </c>
      <c r="G146" s="45">
        <f>(G145*100)/G142</f>
        <v>-11666.666666666666</v>
      </c>
    </row>
    <row r="147" spans="1:7" s="3" customFormat="1" ht="16.5" customHeight="1">
      <c r="A147" s="291" t="s">
        <v>29</v>
      </c>
      <c r="B147" s="292"/>
      <c r="C147" s="292"/>
      <c r="D147" s="292"/>
      <c r="E147" s="292"/>
      <c r="F147" s="292"/>
      <c r="G147" s="293"/>
    </row>
    <row r="148" spans="1:7" s="3" customFormat="1" ht="409.6">
      <c r="A148" s="295" t="s">
        <v>1191</v>
      </c>
      <c r="B148" s="295"/>
      <c r="C148" s="295"/>
      <c r="D148" s="295"/>
      <c r="E148" s="295"/>
      <c r="F148" s="295"/>
      <c r="G148" s="295"/>
    </row>
    <row r="149" spans="1:7" s="3" customFormat="1" ht="50.25" customHeight="1">
      <c r="A149" s="8" t="s">
        <v>51</v>
      </c>
      <c r="B149" s="324" t="s">
        <v>1729</v>
      </c>
      <c r="C149" s="324"/>
      <c r="D149" s="324"/>
      <c r="E149" s="324"/>
      <c r="F149" s="324"/>
      <c r="G149" s="324"/>
    </row>
    <row r="150" spans="1:7" s="3" customFormat="1" ht="409.6">
      <c r="A150" s="295" t="s">
        <v>1193</v>
      </c>
      <c r="B150" s="295"/>
      <c r="C150" s="295"/>
      <c r="D150" s="295"/>
      <c r="E150" s="295"/>
      <c r="F150" s="295"/>
      <c r="G150" s="295"/>
    </row>
    <row r="151" spans="1:7" s="3" customFormat="1" ht="101.25" customHeight="1">
      <c r="A151" s="8" t="s">
        <v>51</v>
      </c>
      <c r="B151" s="324" t="s">
        <v>1251</v>
      </c>
      <c r="C151" s="324"/>
      <c r="D151" s="324"/>
      <c r="E151" s="324"/>
      <c r="F151" s="324"/>
      <c r="G151" s="324"/>
    </row>
    <row r="152" spans="1:7" s="3" customFormat="1" ht="409.6">
      <c r="A152" s="295" t="s">
        <v>1196</v>
      </c>
      <c r="B152" s="295"/>
      <c r="C152" s="295"/>
      <c r="D152" s="295"/>
      <c r="E152" s="295"/>
      <c r="F152" s="295"/>
      <c r="G152" s="295"/>
    </row>
    <row r="153" spans="1:7" s="3" customFormat="1" ht="36" customHeight="1">
      <c r="A153" s="8" t="s">
        <v>51</v>
      </c>
      <c r="B153" s="324" t="s">
        <v>1252</v>
      </c>
      <c r="C153" s="324"/>
      <c r="D153" s="324"/>
      <c r="E153" s="324"/>
      <c r="F153" s="324"/>
      <c r="G153" s="324"/>
    </row>
    <row r="154" spans="1:7" s="3" customFormat="1" ht="409.6">
      <c r="A154" s="295" t="s">
        <v>1199</v>
      </c>
      <c r="B154" s="295"/>
      <c r="C154" s="295"/>
      <c r="D154" s="295"/>
      <c r="E154" s="295"/>
      <c r="F154" s="295"/>
      <c r="G154" s="295"/>
    </row>
    <row r="155" spans="1:7" s="3" customFormat="1" ht="36.75" customHeight="1">
      <c r="A155" s="8" t="s">
        <v>51</v>
      </c>
      <c r="B155" s="324" t="s">
        <v>1253</v>
      </c>
      <c r="C155" s="324"/>
      <c r="D155" s="324"/>
      <c r="E155" s="324"/>
      <c r="F155" s="324"/>
      <c r="G155" s="324"/>
    </row>
    <row r="156" spans="1:7" s="3" customFormat="1" ht="409.6">
      <c r="A156" s="295" t="s">
        <v>1202</v>
      </c>
      <c r="B156" s="295"/>
      <c r="C156" s="295"/>
      <c r="D156" s="295"/>
      <c r="E156" s="295"/>
      <c r="F156" s="295"/>
      <c r="G156" s="295"/>
    </row>
    <row r="157" spans="1:7" s="3" customFormat="1" ht="409.6">
      <c r="A157" s="8" t="s">
        <v>51</v>
      </c>
      <c r="B157" s="324" t="s">
        <v>1254</v>
      </c>
      <c r="C157" s="324"/>
      <c r="D157" s="324"/>
      <c r="E157" s="324"/>
      <c r="F157" s="324"/>
      <c r="G157" s="324"/>
    </row>
    <row r="158" spans="1:7" s="3" customFormat="1" ht="409.6">
      <c r="A158" s="295" t="s">
        <v>1205</v>
      </c>
      <c r="B158" s="295"/>
      <c r="C158" s="295"/>
      <c r="D158" s="295"/>
      <c r="E158" s="295"/>
      <c r="F158" s="295"/>
      <c r="G158" s="295"/>
    </row>
    <row r="159" spans="1:7" s="3" customFormat="1" ht="38.25" customHeight="1">
      <c r="A159" s="8" t="s">
        <v>51</v>
      </c>
      <c r="B159" s="324" t="s">
        <v>1255</v>
      </c>
      <c r="C159" s="324"/>
      <c r="D159" s="324"/>
      <c r="E159" s="324"/>
      <c r="F159" s="324"/>
      <c r="G159" s="324"/>
    </row>
    <row r="160" spans="1:7" s="3" customFormat="1" ht="409.6">
      <c r="A160" s="295" t="s">
        <v>1209</v>
      </c>
      <c r="B160" s="295"/>
      <c r="C160" s="295"/>
      <c r="D160" s="295"/>
      <c r="E160" s="295"/>
      <c r="F160" s="295"/>
      <c r="G160" s="295"/>
    </row>
    <row r="161" spans="1:7" s="3" customFormat="1" ht="102.75" customHeight="1">
      <c r="A161" s="8" t="s">
        <v>51</v>
      </c>
      <c r="B161" s="324" t="s">
        <v>1256</v>
      </c>
      <c r="C161" s="324"/>
      <c r="D161" s="324"/>
      <c r="E161" s="324"/>
      <c r="F161" s="324"/>
      <c r="G161" s="324"/>
    </row>
    <row r="162" spans="1:7" s="3" customFormat="1" ht="409.6">
      <c r="A162" s="295" t="s">
        <v>1212</v>
      </c>
      <c r="B162" s="295"/>
      <c r="C162" s="295"/>
      <c r="D162" s="295"/>
      <c r="E162" s="295"/>
      <c r="F162" s="295"/>
      <c r="G162" s="295"/>
    </row>
    <row r="163" spans="1:7" s="3" customFormat="1" ht="409.6">
      <c r="A163" s="8" t="s">
        <v>51</v>
      </c>
      <c r="B163" s="324" t="s">
        <v>1257</v>
      </c>
      <c r="C163" s="324"/>
      <c r="D163" s="324"/>
      <c r="E163" s="324"/>
      <c r="F163" s="324"/>
      <c r="G163" s="324"/>
    </row>
    <row r="164" spans="1:7" s="3" customFormat="1" ht="409.6">
      <c r="A164" s="295" t="s">
        <v>1215</v>
      </c>
      <c r="B164" s="295"/>
      <c r="C164" s="295"/>
      <c r="D164" s="295"/>
      <c r="E164" s="295"/>
      <c r="F164" s="295"/>
      <c r="G164" s="295"/>
    </row>
    <row r="165" spans="1:7" s="3" customFormat="1" ht="36" customHeight="1">
      <c r="A165" s="8" t="s">
        <v>51</v>
      </c>
      <c r="B165" s="324" t="s">
        <v>1258</v>
      </c>
      <c r="C165" s="324"/>
      <c r="D165" s="324"/>
      <c r="E165" s="324"/>
      <c r="F165" s="324"/>
      <c r="G165" s="324"/>
    </row>
    <row r="166" spans="1:7" s="3" customFormat="1" ht="409.6">
      <c r="A166" s="295" t="s">
        <v>1218</v>
      </c>
      <c r="B166" s="295"/>
      <c r="C166" s="295"/>
      <c r="D166" s="295"/>
      <c r="E166" s="295"/>
      <c r="F166" s="295"/>
      <c r="G166" s="295"/>
    </row>
    <row r="167" spans="1:7" s="3" customFormat="1" ht="34.5" customHeight="1">
      <c r="A167" s="8" t="s">
        <v>51</v>
      </c>
      <c r="B167" s="324" t="s">
        <v>1259</v>
      </c>
      <c r="C167" s="324"/>
      <c r="D167" s="324"/>
      <c r="E167" s="324"/>
      <c r="F167" s="324"/>
      <c r="G167" s="324"/>
    </row>
    <row r="168" spans="1:7" s="3" customFormat="1" ht="409.6">
      <c r="A168" s="295" t="s">
        <v>1221</v>
      </c>
      <c r="B168" s="295"/>
      <c r="C168" s="295"/>
      <c r="D168" s="295"/>
      <c r="E168" s="295"/>
      <c r="F168" s="295"/>
      <c r="G168" s="295"/>
    </row>
    <row r="169" spans="1:7" s="3" customFormat="1" ht="32.25" customHeight="1">
      <c r="A169" s="8" t="s">
        <v>51</v>
      </c>
      <c r="B169" s="324" t="s">
        <v>1253</v>
      </c>
      <c r="C169" s="324"/>
      <c r="D169" s="324"/>
      <c r="E169" s="324"/>
      <c r="F169" s="324"/>
      <c r="G169" s="324"/>
    </row>
    <row r="170" spans="1:7" s="3" customFormat="1" ht="409.6">
      <c r="A170" s="295" t="s">
        <v>1225</v>
      </c>
      <c r="B170" s="295"/>
      <c r="C170" s="295"/>
      <c r="D170" s="295"/>
      <c r="E170" s="295"/>
      <c r="F170" s="295"/>
      <c r="G170" s="295"/>
    </row>
    <row r="171" spans="1:7" s="3" customFormat="1" ht="409.6">
      <c r="A171" s="8" t="s">
        <v>51</v>
      </c>
      <c r="B171" s="324" t="s">
        <v>1260</v>
      </c>
      <c r="C171" s="324"/>
      <c r="D171" s="324"/>
      <c r="E171" s="324"/>
      <c r="F171" s="324"/>
      <c r="G171" s="324"/>
    </row>
    <row r="172" spans="1:7" s="3" customFormat="1" ht="409.6">
      <c r="A172" s="295" t="s">
        <v>1228</v>
      </c>
      <c r="B172" s="295"/>
      <c r="C172" s="295"/>
      <c r="D172" s="295"/>
      <c r="E172" s="295"/>
      <c r="F172" s="295"/>
      <c r="G172" s="295"/>
    </row>
    <row r="173" spans="1:7" s="3" customFormat="1" ht="15.75" customHeight="1">
      <c r="A173" s="8" t="s">
        <v>51</v>
      </c>
      <c r="B173" s="324" t="s">
        <v>1261</v>
      </c>
      <c r="C173" s="324"/>
      <c r="D173" s="324"/>
      <c r="E173" s="324"/>
      <c r="F173" s="324"/>
      <c r="G173" s="324"/>
    </row>
    <row r="174" spans="1:7" s="3" customFormat="1" ht="409.6">
      <c r="A174" s="295" t="s">
        <v>1231</v>
      </c>
      <c r="B174" s="295"/>
      <c r="C174" s="295"/>
      <c r="D174" s="295"/>
      <c r="E174" s="295"/>
      <c r="F174" s="295"/>
      <c r="G174" s="295"/>
    </row>
    <row r="175" spans="1:7" s="3" customFormat="1" ht="33.75" customHeight="1">
      <c r="A175" s="8" t="s">
        <v>51</v>
      </c>
      <c r="B175" s="324" t="s">
        <v>1262</v>
      </c>
      <c r="C175" s="324"/>
      <c r="D175" s="324"/>
      <c r="E175" s="324"/>
      <c r="F175" s="324"/>
      <c r="G175" s="324"/>
    </row>
    <row r="176" spans="1:7" s="3" customFormat="1" ht="409.6">
      <c r="A176" s="295" t="s">
        <v>1235</v>
      </c>
      <c r="B176" s="295"/>
      <c r="C176" s="295"/>
      <c r="D176" s="295"/>
      <c r="E176" s="295"/>
      <c r="F176" s="295"/>
      <c r="G176" s="295"/>
    </row>
    <row r="177" spans="1:7" s="3" customFormat="1" ht="38.25" customHeight="1">
      <c r="A177" s="8" t="s">
        <v>51</v>
      </c>
      <c r="B177" s="324" t="s">
        <v>1263</v>
      </c>
      <c r="C177" s="324"/>
      <c r="D177" s="324"/>
      <c r="E177" s="324"/>
      <c r="F177" s="324"/>
      <c r="G177" s="324"/>
    </row>
    <row r="178" spans="1:7" s="3" customFormat="1" ht="409.6">
      <c r="A178" s="295" t="s">
        <v>1238</v>
      </c>
      <c r="B178" s="295"/>
      <c r="C178" s="295"/>
      <c r="D178" s="295"/>
      <c r="E178" s="295"/>
      <c r="F178" s="295"/>
      <c r="G178" s="295"/>
    </row>
    <row r="179" spans="1:7" s="3" customFormat="1" ht="20.25" customHeight="1">
      <c r="A179" s="8" t="s">
        <v>51</v>
      </c>
      <c r="B179" s="324" t="s">
        <v>1264</v>
      </c>
      <c r="C179" s="324"/>
      <c r="D179" s="324"/>
      <c r="E179" s="324"/>
      <c r="F179" s="324"/>
      <c r="G179" s="324"/>
    </row>
    <row r="180" spans="1:7" s="3" customFormat="1" ht="409.6">
      <c r="A180" s="295" t="s">
        <v>1242</v>
      </c>
      <c r="B180" s="295"/>
      <c r="C180" s="295"/>
      <c r="D180" s="295"/>
      <c r="E180" s="295"/>
      <c r="F180" s="295"/>
      <c r="G180" s="295"/>
    </row>
    <row r="181" spans="1:7" s="3" customFormat="1" ht="36" customHeight="1">
      <c r="A181" s="8" t="s">
        <v>51</v>
      </c>
      <c r="B181" s="324" t="s">
        <v>1265</v>
      </c>
      <c r="C181" s="324"/>
      <c r="D181" s="324"/>
      <c r="E181" s="324"/>
      <c r="F181" s="324"/>
      <c r="G181" s="324"/>
    </row>
    <row r="182" spans="1:7" s="3" customFormat="1" ht="409.6">
      <c r="A182" s="295" t="s">
        <v>1246</v>
      </c>
      <c r="B182" s="295"/>
      <c r="C182" s="295"/>
      <c r="D182" s="295"/>
      <c r="E182" s="295"/>
      <c r="F182" s="295"/>
      <c r="G182" s="295"/>
    </row>
    <row r="183" spans="1:7" s="3" customFormat="1" ht="37.5" customHeight="1">
      <c r="A183" s="8" t="s">
        <v>51</v>
      </c>
      <c r="B183" s="324" t="s">
        <v>1266</v>
      </c>
      <c r="C183" s="324"/>
      <c r="D183" s="324"/>
      <c r="E183" s="324"/>
      <c r="F183" s="324"/>
      <c r="G183" s="324"/>
    </row>
    <row r="184" spans="1:7" s="3" customFormat="1" ht="409.6">
      <c r="A184" s="295" t="s">
        <v>1249</v>
      </c>
      <c r="B184" s="295"/>
      <c r="C184" s="295"/>
      <c r="D184" s="295"/>
      <c r="E184" s="295"/>
      <c r="F184" s="295"/>
      <c r="G184" s="295"/>
    </row>
    <row r="185" spans="1:7" s="3" customFormat="1" ht="84.75" customHeight="1">
      <c r="A185" s="8" t="s">
        <v>51</v>
      </c>
      <c r="B185" s="324" t="s">
        <v>1267</v>
      </c>
      <c r="C185" s="324"/>
      <c r="D185" s="324"/>
      <c r="E185" s="324"/>
      <c r="F185" s="324"/>
      <c r="G185" s="324"/>
    </row>
    <row r="186" spans="1:7" s="3" customFormat="1" ht="409.6">
      <c r="A186" s="294"/>
      <c r="B186" s="294"/>
      <c r="C186" s="294"/>
      <c r="D186" s="294"/>
      <c r="E186" s="294"/>
      <c r="F186" s="294"/>
      <c r="G186" s="294"/>
    </row>
    <row r="187" spans="1:7" s="3" customFormat="1" ht="409.6">
      <c r="A187" s="260" t="s">
        <v>36</v>
      </c>
      <c r="B187" s="260"/>
      <c r="C187" s="260"/>
      <c r="D187" s="260"/>
      <c r="E187" s="260"/>
      <c r="F187" s="260"/>
      <c r="G187" s="260"/>
    </row>
    <row r="188" spans="1:7" s="3" customFormat="1" ht="409.6">
      <c r="A188" s="295" t="s">
        <v>1193</v>
      </c>
      <c r="B188" s="295"/>
      <c r="C188" s="295"/>
      <c r="D188" s="295"/>
      <c r="E188" s="295"/>
      <c r="F188" s="295"/>
      <c r="G188" s="295"/>
    </row>
    <row r="189" spans="1:7" s="3" customFormat="1" ht="33">
      <c r="A189" s="9" t="s">
        <v>31</v>
      </c>
      <c r="B189" s="296" t="s">
        <v>119</v>
      </c>
      <c r="C189" s="296"/>
      <c r="D189" s="296"/>
      <c r="E189" s="296"/>
      <c r="F189" s="296"/>
      <c r="G189" s="296"/>
    </row>
    <row r="190" spans="1:7" s="3" customFormat="1" ht="409.6">
      <c r="A190" s="9" t="s">
        <v>32</v>
      </c>
      <c r="B190" s="296" t="s">
        <v>1268</v>
      </c>
      <c r="C190" s="296"/>
      <c r="D190" s="296"/>
      <c r="E190" s="296"/>
      <c r="F190" s="296"/>
      <c r="G190" s="296"/>
    </row>
    <row r="191" spans="1:7" s="3" customFormat="1" ht="409.6">
      <c r="A191" s="9" t="s">
        <v>33</v>
      </c>
      <c r="B191" s="296" t="s">
        <v>1268</v>
      </c>
      <c r="C191" s="296"/>
      <c r="D191" s="296"/>
      <c r="E191" s="296"/>
      <c r="F191" s="296"/>
      <c r="G191" s="296"/>
    </row>
    <row r="192" spans="1:7" s="3" customFormat="1" ht="409.6">
      <c r="A192" s="295" t="s">
        <v>1196</v>
      </c>
      <c r="B192" s="295"/>
      <c r="C192" s="295"/>
      <c r="D192" s="295"/>
      <c r="E192" s="295"/>
      <c r="F192" s="295"/>
      <c r="G192" s="295"/>
    </row>
    <row r="193" spans="1:8" s="3" customFormat="1" ht="33">
      <c r="A193" s="9" t="s">
        <v>31</v>
      </c>
      <c r="B193" s="296" t="s">
        <v>119</v>
      </c>
      <c r="C193" s="296"/>
      <c r="D193" s="296"/>
      <c r="E193" s="296"/>
      <c r="F193" s="296"/>
      <c r="G193" s="296"/>
    </row>
    <row r="194" spans="1:8" s="3" customFormat="1" ht="409.6">
      <c r="A194" s="9" t="s">
        <v>32</v>
      </c>
      <c r="B194" s="296" t="s">
        <v>1268</v>
      </c>
      <c r="C194" s="296"/>
      <c r="D194" s="296"/>
      <c r="E194" s="296"/>
      <c r="F194" s="296"/>
      <c r="G194" s="296"/>
    </row>
    <row r="195" spans="1:8" s="3" customFormat="1" ht="409.6">
      <c r="A195" s="9" t="s">
        <v>33</v>
      </c>
      <c r="B195" s="296" t="s">
        <v>1268</v>
      </c>
      <c r="C195" s="296"/>
      <c r="D195" s="296"/>
      <c r="E195" s="296"/>
      <c r="F195" s="296"/>
      <c r="G195" s="296"/>
    </row>
    <row r="196" spans="1:8" s="3" customFormat="1" ht="409.6">
      <c r="A196" s="295" t="s">
        <v>1231</v>
      </c>
      <c r="B196" s="295"/>
      <c r="C196" s="295"/>
      <c r="D196" s="295"/>
      <c r="E196" s="295"/>
      <c r="F196" s="295"/>
      <c r="G196" s="295"/>
    </row>
    <row r="197" spans="1:8" s="3" customFormat="1" ht="33">
      <c r="A197" s="9" t="s">
        <v>31</v>
      </c>
      <c r="B197" s="296" t="s">
        <v>119</v>
      </c>
      <c r="C197" s="296"/>
      <c r="D197" s="296"/>
      <c r="E197" s="296"/>
      <c r="F197" s="296"/>
      <c r="G197" s="296"/>
    </row>
    <row r="198" spans="1:8" s="3" customFormat="1" ht="409.6">
      <c r="A198" s="9" t="s">
        <v>32</v>
      </c>
      <c r="B198" s="296" t="s">
        <v>1268</v>
      </c>
      <c r="C198" s="296"/>
      <c r="D198" s="296"/>
      <c r="E198" s="296"/>
      <c r="F198" s="296"/>
      <c r="G198" s="296"/>
    </row>
    <row r="199" spans="1:8" s="3" customFormat="1" ht="409.6">
      <c r="A199" s="9" t="s">
        <v>33</v>
      </c>
      <c r="B199" s="296" t="s">
        <v>1268</v>
      </c>
      <c r="C199" s="296"/>
      <c r="D199" s="296"/>
      <c r="E199" s="296"/>
      <c r="F199" s="296"/>
      <c r="G199" s="296"/>
    </row>
    <row r="200" spans="1:8" s="3" customFormat="1" ht="409.6">
      <c r="A200" s="294"/>
      <c r="B200" s="294"/>
      <c r="C200" s="294"/>
      <c r="D200" s="294"/>
      <c r="E200" s="294"/>
      <c r="F200" s="294"/>
      <c r="G200" s="294"/>
    </row>
    <row r="201" spans="1:8" ht="16.5" customHeight="1">
      <c r="A201" s="260" t="s">
        <v>56</v>
      </c>
      <c r="B201" s="260"/>
      <c r="C201" s="260"/>
      <c r="D201" s="260"/>
      <c r="E201" s="260"/>
      <c r="F201" s="260"/>
      <c r="G201" s="260"/>
      <c r="H201" s="4"/>
    </row>
    <row r="202" spans="1:8" ht="409.6">
      <c r="A202" s="295" t="s">
        <v>1221</v>
      </c>
      <c r="B202" s="295"/>
      <c r="C202" s="295"/>
      <c r="D202" s="295"/>
      <c r="E202" s="295"/>
      <c r="F202" s="295"/>
      <c r="G202" s="295"/>
      <c r="H202" s="4"/>
    </row>
    <row r="203" spans="1:8" s="6" customFormat="1" ht="33.75" customHeight="1">
      <c r="A203" s="8" t="s">
        <v>51</v>
      </c>
      <c r="B203" s="324" t="s">
        <v>1269</v>
      </c>
      <c r="C203" s="324"/>
      <c r="D203" s="324"/>
      <c r="E203" s="324"/>
      <c r="F203" s="324"/>
      <c r="G203" s="324"/>
      <c r="H203" s="5"/>
    </row>
    <row r="204" spans="1:8" ht="409.6">
      <c r="A204" s="295" t="s">
        <v>1270</v>
      </c>
      <c r="B204" s="295"/>
      <c r="C204" s="295"/>
      <c r="D204" s="295"/>
      <c r="E204" s="295"/>
      <c r="F204" s="295"/>
      <c r="G204" s="295"/>
    </row>
    <row r="205" spans="1:8" ht="33.75" customHeight="1">
      <c r="A205" s="8" t="s">
        <v>51</v>
      </c>
      <c r="B205" s="324" t="s">
        <v>1271</v>
      </c>
      <c r="C205" s="324"/>
      <c r="D205" s="324"/>
      <c r="E205" s="324"/>
      <c r="F205" s="324"/>
      <c r="G205" s="324"/>
    </row>
    <row r="206" spans="1:8" ht="409.6">
      <c r="A206" s="295" t="s">
        <v>1272</v>
      </c>
      <c r="B206" s="295"/>
      <c r="C206" s="295"/>
      <c r="D206" s="295"/>
      <c r="E206" s="295"/>
      <c r="F206" s="295"/>
      <c r="G206" s="295"/>
    </row>
    <row r="207" spans="1:8" ht="33.75" customHeight="1">
      <c r="A207" s="8" t="s">
        <v>51</v>
      </c>
      <c r="B207" s="324" t="s">
        <v>1273</v>
      </c>
      <c r="C207" s="324"/>
      <c r="D207" s="324"/>
      <c r="E207" s="324"/>
      <c r="F207" s="324"/>
      <c r="G207" s="324"/>
    </row>
    <row r="208" spans="1:8" ht="409.6">
      <c r="A208" s="295" t="s">
        <v>1274</v>
      </c>
      <c r="B208" s="295"/>
      <c r="C208" s="295"/>
      <c r="D208" s="295"/>
      <c r="E208" s="295"/>
      <c r="F208" s="295"/>
      <c r="G208" s="295"/>
      <c r="H208" s="4"/>
    </row>
    <row r="209" spans="1:8" s="6" customFormat="1" ht="33.75" customHeight="1">
      <c r="A209" s="8" t="s">
        <v>51</v>
      </c>
      <c r="B209" s="324" t="s">
        <v>1275</v>
      </c>
      <c r="C209" s="324"/>
      <c r="D209" s="324"/>
      <c r="E209" s="324"/>
      <c r="F209" s="324"/>
      <c r="G209" s="324"/>
      <c r="H209" s="5"/>
    </row>
    <row r="210" spans="1:8" ht="409.6">
      <c r="A210" s="295" t="s">
        <v>1276</v>
      </c>
      <c r="B210" s="295"/>
      <c r="C210" s="295"/>
      <c r="D210" s="295"/>
      <c r="E210" s="295"/>
      <c r="F210" s="295"/>
      <c r="G210" s="295"/>
    </row>
    <row r="211" spans="1:8" ht="33.75" customHeight="1">
      <c r="A211" s="8" t="s">
        <v>51</v>
      </c>
      <c r="B211" s="324" t="s">
        <v>1277</v>
      </c>
      <c r="C211" s="324"/>
      <c r="D211" s="324"/>
      <c r="E211" s="324"/>
      <c r="F211" s="324"/>
      <c r="G211" s="324"/>
    </row>
    <row r="212" spans="1:8" ht="409.6">
      <c r="A212" s="295" t="s">
        <v>1278</v>
      </c>
      <c r="B212" s="295"/>
      <c r="C212" s="295"/>
      <c r="D212" s="295"/>
      <c r="E212" s="295"/>
      <c r="F212" s="295"/>
      <c r="G212" s="295"/>
    </row>
    <row r="213" spans="1:8" ht="33.75" customHeight="1">
      <c r="A213" s="8" t="s">
        <v>51</v>
      </c>
      <c r="B213" s="324" t="s">
        <v>1279</v>
      </c>
      <c r="C213" s="324"/>
      <c r="D213" s="324"/>
      <c r="E213" s="324"/>
      <c r="F213" s="324"/>
      <c r="G213" s="324"/>
    </row>
    <row r="214" spans="1:8" ht="409.6">
      <c r="A214" s="295" t="s">
        <v>1280</v>
      </c>
      <c r="B214" s="295"/>
      <c r="C214" s="295"/>
      <c r="D214" s="295"/>
      <c r="E214" s="295"/>
      <c r="F214" s="295"/>
      <c r="G214" s="295"/>
      <c r="H214" s="4"/>
    </row>
    <row r="215" spans="1:8" s="6" customFormat="1" ht="33.75" customHeight="1">
      <c r="A215" s="8" t="s">
        <v>51</v>
      </c>
      <c r="B215" s="324" t="s">
        <v>1281</v>
      </c>
      <c r="C215" s="324"/>
      <c r="D215" s="324"/>
      <c r="E215" s="324"/>
      <c r="F215" s="324"/>
      <c r="G215" s="324"/>
      <c r="H215" s="5"/>
    </row>
    <row r="216" spans="1:8" ht="409.6">
      <c r="A216" s="295" t="s">
        <v>1282</v>
      </c>
      <c r="B216" s="295"/>
      <c r="C216" s="295"/>
      <c r="D216" s="295"/>
      <c r="E216" s="295"/>
      <c r="F216" s="295"/>
      <c r="G216" s="295"/>
    </row>
    <row r="217" spans="1:8" ht="33.75" customHeight="1">
      <c r="A217" s="8" t="s">
        <v>51</v>
      </c>
      <c r="B217" s="324" t="s">
        <v>1283</v>
      </c>
      <c r="C217" s="324"/>
      <c r="D217" s="324"/>
      <c r="E217" s="324"/>
      <c r="F217" s="324"/>
      <c r="G217" s="324"/>
    </row>
    <row r="218" spans="1:8" ht="409.6">
      <c r="A218" s="295" t="s">
        <v>1284</v>
      </c>
      <c r="B218" s="295"/>
      <c r="C218" s="295"/>
      <c r="D218" s="295"/>
      <c r="E218" s="295"/>
      <c r="F218" s="295"/>
      <c r="G218" s="295"/>
    </row>
    <row r="219" spans="1:8" ht="33.75" customHeight="1">
      <c r="A219" s="8" t="s">
        <v>51</v>
      </c>
      <c r="B219" s="324" t="s">
        <v>1285</v>
      </c>
      <c r="C219" s="324"/>
      <c r="D219" s="324"/>
      <c r="E219" s="324"/>
      <c r="F219" s="324"/>
      <c r="G219" s="324"/>
    </row>
    <row r="220" spans="1:8" ht="409.6">
      <c r="A220" s="295" t="s">
        <v>1286</v>
      </c>
      <c r="B220" s="295"/>
      <c r="C220" s="295"/>
      <c r="D220" s="295"/>
      <c r="E220" s="295"/>
      <c r="F220" s="295"/>
      <c r="G220" s="295"/>
      <c r="H220" s="4"/>
    </row>
    <row r="221" spans="1:8" s="6" customFormat="1" ht="33.75" customHeight="1">
      <c r="A221" s="8" t="s">
        <v>51</v>
      </c>
      <c r="B221" s="324" t="s">
        <v>1287</v>
      </c>
      <c r="C221" s="324"/>
      <c r="D221" s="324"/>
      <c r="E221" s="324"/>
      <c r="F221" s="324"/>
      <c r="G221" s="324"/>
      <c r="H221" s="5"/>
    </row>
    <row r="222" spans="1:8" ht="409.6">
      <c r="A222" s="295" t="s">
        <v>1288</v>
      </c>
      <c r="B222" s="295"/>
      <c r="C222" s="295"/>
      <c r="D222" s="295"/>
      <c r="E222" s="295"/>
      <c r="F222" s="295"/>
      <c r="G222" s="295"/>
    </row>
    <row r="223" spans="1:8" ht="33.75" customHeight="1">
      <c r="A223" s="8" t="s">
        <v>51</v>
      </c>
      <c r="B223" s="324" t="s">
        <v>1289</v>
      </c>
      <c r="C223" s="324"/>
      <c r="D223" s="324"/>
      <c r="E223" s="324"/>
      <c r="F223" s="324"/>
      <c r="G223" s="324"/>
    </row>
    <row r="224" spans="1:8" ht="409.6">
      <c r="A224" s="295" t="s">
        <v>1290</v>
      </c>
      <c r="B224" s="295"/>
      <c r="C224" s="295"/>
      <c r="D224" s="295"/>
      <c r="E224" s="295"/>
      <c r="F224" s="295"/>
      <c r="G224" s="295"/>
    </row>
    <row r="225" spans="1:8" ht="33.75" customHeight="1">
      <c r="A225" s="8" t="s">
        <v>51</v>
      </c>
      <c r="B225" s="324" t="s">
        <v>1291</v>
      </c>
      <c r="C225" s="324"/>
      <c r="D225" s="324"/>
      <c r="E225" s="324"/>
      <c r="F225" s="324"/>
      <c r="G225" s="324"/>
    </row>
    <row r="226" spans="1:8" ht="409.6">
      <c r="A226" s="295" t="s">
        <v>1292</v>
      </c>
      <c r="B226" s="295"/>
      <c r="C226" s="295"/>
      <c r="D226" s="295"/>
      <c r="E226" s="295"/>
      <c r="F226" s="295"/>
      <c r="G226" s="295"/>
      <c r="H226" s="4"/>
    </row>
    <row r="227" spans="1:8" s="6" customFormat="1" ht="33.75" customHeight="1">
      <c r="A227" s="8" t="s">
        <v>51</v>
      </c>
      <c r="B227" s="324" t="s">
        <v>1293</v>
      </c>
      <c r="C227" s="324"/>
      <c r="D227" s="324"/>
      <c r="E227" s="324"/>
      <c r="F227" s="324"/>
      <c r="G227" s="324"/>
      <c r="H227" s="5"/>
    </row>
    <row r="228" spans="1:8" ht="409.6">
      <c r="A228" s="295" t="s">
        <v>1294</v>
      </c>
      <c r="B228" s="295"/>
      <c r="C228" s="295"/>
      <c r="D228" s="295"/>
      <c r="E228" s="295"/>
      <c r="F228" s="295"/>
      <c r="G228" s="295"/>
    </row>
    <row r="229" spans="1:8" ht="38.25" customHeight="1">
      <c r="A229" s="8" t="s">
        <v>51</v>
      </c>
      <c r="B229" s="324" t="s">
        <v>1295</v>
      </c>
      <c r="C229" s="324"/>
      <c r="D229" s="324"/>
      <c r="E229" s="324"/>
      <c r="F229" s="324"/>
      <c r="G229" s="324"/>
    </row>
    <row r="230" spans="1:8" ht="409.6">
      <c r="A230" s="332" t="s">
        <v>1296</v>
      </c>
      <c r="B230" s="333"/>
      <c r="C230" s="333"/>
      <c r="D230" s="333"/>
      <c r="E230" s="333"/>
      <c r="F230" s="333"/>
      <c r="G230" s="334"/>
    </row>
    <row r="231" spans="1:8" ht="33.75" customHeight="1">
      <c r="A231" s="8" t="s">
        <v>51</v>
      </c>
      <c r="B231" s="335" t="s">
        <v>1297</v>
      </c>
      <c r="C231" s="336"/>
      <c r="D231" s="336"/>
      <c r="E231" s="336"/>
      <c r="F231" s="336"/>
      <c r="G231" s="337"/>
    </row>
    <row r="232" spans="1:8" ht="409.6">
      <c r="A232" s="332" t="s">
        <v>1298</v>
      </c>
      <c r="B232" s="333"/>
      <c r="C232" s="333"/>
      <c r="D232" s="333"/>
      <c r="E232" s="333"/>
      <c r="F232" s="333"/>
      <c r="G232" s="334"/>
    </row>
    <row r="233" spans="1:8" ht="33.75" customHeight="1">
      <c r="A233" s="8" t="s">
        <v>51</v>
      </c>
      <c r="B233" s="335" t="s">
        <v>1299</v>
      </c>
      <c r="C233" s="336"/>
      <c r="D233" s="336"/>
      <c r="E233" s="336"/>
      <c r="F233" s="336"/>
      <c r="G233" s="337"/>
    </row>
    <row r="234" spans="1:8" ht="409.6">
      <c r="A234" s="332" t="s">
        <v>1199</v>
      </c>
      <c r="B234" s="333"/>
      <c r="C234" s="333"/>
      <c r="D234" s="333"/>
      <c r="E234" s="333"/>
      <c r="F234" s="333"/>
      <c r="G234" s="334"/>
    </row>
    <row r="235" spans="1:8" ht="33.75" customHeight="1">
      <c r="A235" s="8" t="s">
        <v>51</v>
      </c>
      <c r="B235" s="335" t="s">
        <v>1300</v>
      </c>
      <c r="C235" s="336"/>
      <c r="D235" s="336"/>
      <c r="E235" s="336"/>
      <c r="F235" s="336"/>
      <c r="G235" s="337"/>
    </row>
    <row r="236" spans="1:8" ht="409.6">
      <c r="A236" s="332" t="s">
        <v>1202</v>
      </c>
      <c r="B236" s="333"/>
      <c r="C236" s="333"/>
      <c r="D236" s="333"/>
      <c r="E236" s="333"/>
      <c r="F236" s="333"/>
      <c r="G236" s="334"/>
    </row>
    <row r="237" spans="1:8" ht="33.75" customHeight="1">
      <c r="A237" s="8" t="s">
        <v>51</v>
      </c>
      <c r="B237" s="335" t="s">
        <v>1301</v>
      </c>
      <c r="C237" s="336"/>
      <c r="D237" s="336"/>
      <c r="E237" s="336"/>
      <c r="F237" s="336"/>
      <c r="G237" s="337"/>
    </row>
    <row r="238" spans="1:8" ht="409.6">
      <c r="A238" s="332" t="s">
        <v>1205</v>
      </c>
      <c r="B238" s="333"/>
      <c r="C238" s="333"/>
      <c r="D238" s="333"/>
      <c r="E238" s="333"/>
      <c r="F238" s="333"/>
      <c r="G238" s="334"/>
    </row>
    <row r="239" spans="1:8" ht="33.75" customHeight="1">
      <c r="A239" s="8" t="s">
        <v>51</v>
      </c>
      <c r="B239" s="335" t="s">
        <v>1302</v>
      </c>
      <c r="C239" s="336"/>
      <c r="D239" s="336"/>
      <c r="E239" s="336"/>
      <c r="F239" s="336"/>
      <c r="G239" s="337"/>
    </row>
    <row r="240" spans="1:8" ht="409.6">
      <c r="A240" s="332" t="s">
        <v>1212</v>
      </c>
      <c r="B240" s="333"/>
      <c r="C240" s="333"/>
      <c r="D240" s="333"/>
      <c r="E240" s="333"/>
      <c r="F240" s="333"/>
      <c r="G240" s="334"/>
    </row>
    <row r="241" spans="1:7" ht="33.75" customHeight="1">
      <c r="A241" s="8" t="s">
        <v>51</v>
      </c>
      <c r="B241" s="335" t="s">
        <v>1303</v>
      </c>
      <c r="C241" s="336"/>
      <c r="D241" s="336"/>
      <c r="E241" s="336"/>
      <c r="F241" s="336"/>
      <c r="G241" s="337"/>
    </row>
    <row r="242" spans="1:7" ht="409.6">
      <c r="A242" s="332" t="s">
        <v>1215</v>
      </c>
      <c r="B242" s="333"/>
      <c r="C242" s="333"/>
      <c r="D242" s="333"/>
      <c r="E242" s="333"/>
      <c r="F242" s="333"/>
      <c r="G242" s="334"/>
    </row>
    <row r="243" spans="1:7" ht="33.75" customHeight="1">
      <c r="A243" s="8" t="s">
        <v>51</v>
      </c>
      <c r="B243" s="335" t="s">
        <v>1304</v>
      </c>
      <c r="C243" s="336"/>
      <c r="D243" s="336"/>
      <c r="E243" s="336"/>
      <c r="F243" s="336"/>
      <c r="G243" s="337"/>
    </row>
    <row r="244" spans="1:7" ht="409.6">
      <c r="A244" s="332" t="s">
        <v>1218</v>
      </c>
      <c r="B244" s="333"/>
      <c r="C244" s="333"/>
      <c r="D244" s="333"/>
      <c r="E244" s="333"/>
      <c r="F244" s="333"/>
      <c r="G244" s="334"/>
    </row>
    <row r="245" spans="1:7" ht="33.75" customHeight="1">
      <c r="A245" s="8" t="s">
        <v>51</v>
      </c>
      <c r="B245" s="335" t="s">
        <v>1305</v>
      </c>
      <c r="C245" s="336"/>
      <c r="D245" s="336"/>
      <c r="E245" s="336"/>
      <c r="F245" s="336"/>
      <c r="G245" s="337"/>
    </row>
    <row r="246" spans="1:7" ht="409.6">
      <c r="A246" s="332" t="s">
        <v>1221</v>
      </c>
      <c r="B246" s="333"/>
      <c r="C246" s="333"/>
      <c r="D246" s="333"/>
      <c r="E246" s="333"/>
      <c r="F246" s="333"/>
      <c r="G246" s="334"/>
    </row>
    <row r="247" spans="1:7" ht="33.75" customHeight="1">
      <c r="A247" s="8" t="s">
        <v>51</v>
      </c>
      <c r="B247" s="335" t="s">
        <v>1306</v>
      </c>
      <c r="C247" s="336"/>
      <c r="D247" s="336"/>
      <c r="E247" s="336"/>
      <c r="F247" s="336"/>
      <c r="G247" s="337"/>
    </row>
    <row r="248" spans="1:7" ht="409.6">
      <c r="A248" s="332" t="s">
        <v>1225</v>
      </c>
      <c r="B248" s="333"/>
      <c r="C248" s="333"/>
      <c r="D248" s="333"/>
      <c r="E248" s="333"/>
      <c r="F248" s="333"/>
      <c r="G248" s="334"/>
    </row>
    <row r="249" spans="1:7" ht="33.75" customHeight="1">
      <c r="A249" s="8" t="s">
        <v>51</v>
      </c>
      <c r="B249" s="335" t="s">
        <v>1307</v>
      </c>
      <c r="C249" s="336"/>
      <c r="D249" s="336"/>
      <c r="E249" s="336"/>
      <c r="F249" s="336"/>
      <c r="G249" s="337"/>
    </row>
    <row r="250" spans="1:7" ht="409.6">
      <c r="A250" s="332" t="s">
        <v>1228</v>
      </c>
      <c r="B250" s="333"/>
      <c r="C250" s="333"/>
      <c r="D250" s="333"/>
      <c r="E250" s="333"/>
      <c r="F250" s="333"/>
      <c r="G250" s="334"/>
    </row>
    <row r="251" spans="1:7" ht="33.75" customHeight="1">
      <c r="A251" s="8" t="s">
        <v>51</v>
      </c>
      <c r="B251" s="335" t="s">
        <v>1308</v>
      </c>
      <c r="C251" s="336"/>
      <c r="D251" s="336"/>
      <c r="E251" s="336"/>
      <c r="F251" s="336"/>
      <c r="G251" s="337"/>
    </row>
    <row r="252" spans="1:7" ht="409.6">
      <c r="A252" s="332" t="s">
        <v>1242</v>
      </c>
      <c r="B252" s="333"/>
      <c r="C252" s="333"/>
      <c r="D252" s="333"/>
      <c r="E252" s="333"/>
      <c r="F252" s="333"/>
      <c r="G252" s="334"/>
    </row>
    <row r="253" spans="1:7" ht="33.75" customHeight="1">
      <c r="A253" s="8" t="s">
        <v>51</v>
      </c>
      <c r="B253" s="335" t="s">
        <v>1309</v>
      </c>
      <c r="C253" s="336"/>
      <c r="D253" s="336"/>
      <c r="E253" s="336"/>
      <c r="F253" s="336"/>
      <c r="G253" s="337"/>
    </row>
    <row r="254" spans="1:7" ht="409.6">
      <c r="A254" s="332" t="s">
        <v>1246</v>
      </c>
      <c r="B254" s="333"/>
      <c r="C254" s="333"/>
      <c r="D254" s="333"/>
      <c r="E254" s="333"/>
      <c r="F254" s="333"/>
      <c r="G254" s="334"/>
    </row>
    <row r="255" spans="1:7" ht="33.75" customHeight="1">
      <c r="A255" s="8" t="s">
        <v>51</v>
      </c>
      <c r="B255" s="335" t="s">
        <v>1310</v>
      </c>
      <c r="C255" s="336"/>
      <c r="D255" s="336"/>
      <c r="E255" s="336"/>
      <c r="F255" s="336"/>
      <c r="G255" s="337"/>
    </row>
    <row r="256" spans="1:7" ht="409.6">
      <c r="A256" s="332" t="s">
        <v>1249</v>
      </c>
      <c r="B256" s="333"/>
      <c r="C256" s="333"/>
      <c r="D256" s="333"/>
      <c r="E256" s="333"/>
      <c r="F256" s="333"/>
      <c r="G256" s="334"/>
    </row>
    <row r="257" spans="1:7" ht="33.75" customHeight="1">
      <c r="A257" s="8" t="s">
        <v>51</v>
      </c>
      <c r="B257" s="335" t="s">
        <v>1311</v>
      </c>
      <c r="C257" s="336"/>
      <c r="D257" s="336"/>
      <c r="E257" s="336"/>
      <c r="F257" s="336"/>
      <c r="G257" s="337"/>
    </row>
    <row r="258" spans="1:7" ht="409.6">
      <c r="A258" s="294"/>
      <c r="B258" s="294"/>
      <c r="C258" s="294"/>
      <c r="D258" s="294"/>
      <c r="E258" s="294"/>
      <c r="F258" s="294"/>
      <c r="G258" s="294"/>
    </row>
  </sheetData>
  <mergeCells count="255">
    <mergeCell ref="A1:C1"/>
    <mergeCell ref="D1:G1"/>
    <mergeCell ref="A2:G2"/>
    <mergeCell ref="A3:G3"/>
    <mergeCell ref="A4:C4"/>
    <mergeCell ref="D4:G4"/>
    <mergeCell ref="A8:G8"/>
    <mergeCell ref="A9:G9"/>
    <mergeCell ref="A10:G10"/>
    <mergeCell ref="A11:G11"/>
    <mergeCell ref="A12:G12"/>
    <mergeCell ref="A13:G13"/>
    <mergeCell ref="A5:C5"/>
    <mergeCell ref="D5:G5"/>
    <mergeCell ref="A6:C6"/>
    <mergeCell ref="D6:G6"/>
    <mergeCell ref="A7:C7"/>
    <mergeCell ref="D7:G7"/>
    <mergeCell ref="A18:B18"/>
    <mergeCell ref="C18:G18"/>
    <mergeCell ref="A19:G19"/>
    <mergeCell ref="A20:B21"/>
    <mergeCell ref="C20:D20"/>
    <mergeCell ref="C21:D21"/>
    <mergeCell ref="A14:G14"/>
    <mergeCell ref="A15:B15"/>
    <mergeCell ref="C15:G15"/>
    <mergeCell ref="A16:B16"/>
    <mergeCell ref="C16:G16"/>
    <mergeCell ref="A17:B17"/>
    <mergeCell ref="C17:G17"/>
    <mergeCell ref="A26:E26"/>
    <mergeCell ref="F26:G26"/>
    <mergeCell ref="A27:A31"/>
    <mergeCell ref="B27:B31"/>
    <mergeCell ref="C27:C31"/>
    <mergeCell ref="D27:D31"/>
    <mergeCell ref="E27:E31"/>
    <mergeCell ref="A22:B22"/>
    <mergeCell ref="C22:D22"/>
    <mergeCell ref="A23:B23"/>
    <mergeCell ref="C23:D23"/>
    <mergeCell ref="A24:G24"/>
    <mergeCell ref="A25:G25"/>
    <mergeCell ref="A41:G41"/>
    <mergeCell ref="A42:E42"/>
    <mergeCell ref="F42:G42"/>
    <mergeCell ref="A43:A47"/>
    <mergeCell ref="B43:B47"/>
    <mergeCell ref="C43:C47"/>
    <mergeCell ref="D43:D47"/>
    <mergeCell ref="E43:E47"/>
    <mergeCell ref="A33:G33"/>
    <mergeCell ref="A34:E34"/>
    <mergeCell ref="F34:G34"/>
    <mergeCell ref="A35:A39"/>
    <mergeCell ref="B35:B39"/>
    <mergeCell ref="C35:C39"/>
    <mergeCell ref="D35:D39"/>
    <mergeCell ref="E35:E39"/>
    <mergeCell ref="A49:A53"/>
    <mergeCell ref="B49:B53"/>
    <mergeCell ref="C49:C53"/>
    <mergeCell ref="D49:D53"/>
    <mergeCell ref="E49:E53"/>
    <mergeCell ref="A55:A59"/>
    <mergeCell ref="B55:B59"/>
    <mergeCell ref="C55:C59"/>
    <mergeCell ref="D55:D59"/>
    <mergeCell ref="E55:E59"/>
    <mergeCell ref="A73:G73"/>
    <mergeCell ref="A74:E74"/>
    <mergeCell ref="F74:G74"/>
    <mergeCell ref="A75:A79"/>
    <mergeCell ref="B75:B79"/>
    <mergeCell ref="C75:C79"/>
    <mergeCell ref="D75:D79"/>
    <mergeCell ref="E75:E79"/>
    <mergeCell ref="A61:A65"/>
    <mergeCell ref="B61:B65"/>
    <mergeCell ref="C61:C65"/>
    <mergeCell ref="D61:D65"/>
    <mergeCell ref="E61:E65"/>
    <mergeCell ref="A67:A71"/>
    <mergeCell ref="B67:B71"/>
    <mergeCell ref="C67:C71"/>
    <mergeCell ref="D67:D71"/>
    <mergeCell ref="E67:E71"/>
    <mergeCell ref="A81:A85"/>
    <mergeCell ref="B81:B85"/>
    <mergeCell ref="C81:C85"/>
    <mergeCell ref="D81:D85"/>
    <mergeCell ref="E81:E85"/>
    <mergeCell ref="A87:A91"/>
    <mergeCell ref="B87:B91"/>
    <mergeCell ref="C87:C91"/>
    <mergeCell ref="D87:D91"/>
    <mergeCell ref="E87:E91"/>
    <mergeCell ref="A93:A97"/>
    <mergeCell ref="B93:B97"/>
    <mergeCell ref="C93:C97"/>
    <mergeCell ref="D93:D97"/>
    <mergeCell ref="E93:E97"/>
    <mergeCell ref="A99:A103"/>
    <mergeCell ref="B99:B103"/>
    <mergeCell ref="C99:C103"/>
    <mergeCell ref="D99:D103"/>
    <mergeCell ref="E99:E103"/>
    <mergeCell ref="A105:A109"/>
    <mergeCell ref="B105:B109"/>
    <mergeCell ref="C105:C109"/>
    <mergeCell ref="D105:D109"/>
    <mergeCell ref="E105:E109"/>
    <mergeCell ref="A111:A115"/>
    <mergeCell ref="B111:B115"/>
    <mergeCell ref="C111:C115"/>
    <mergeCell ref="D111:D115"/>
    <mergeCell ref="E111:E115"/>
    <mergeCell ref="A117:A121"/>
    <mergeCell ref="B117:B121"/>
    <mergeCell ref="C117:C121"/>
    <mergeCell ref="D117:D121"/>
    <mergeCell ref="E117:E121"/>
    <mergeCell ref="A123:A127"/>
    <mergeCell ref="B123:B127"/>
    <mergeCell ref="C123:C127"/>
    <mergeCell ref="D123:D127"/>
    <mergeCell ref="E123:E127"/>
    <mergeCell ref="A129:A133"/>
    <mergeCell ref="B129:B133"/>
    <mergeCell ref="C129:C133"/>
    <mergeCell ref="D129:D133"/>
    <mergeCell ref="E129:E133"/>
    <mergeCell ref="A135:A139"/>
    <mergeCell ref="B135:B139"/>
    <mergeCell ref="C135:C139"/>
    <mergeCell ref="D135:D139"/>
    <mergeCell ref="E135:E139"/>
    <mergeCell ref="A148:G148"/>
    <mergeCell ref="B149:G149"/>
    <mergeCell ref="A150:G150"/>
    <mergeCell ref="B151:G151"/>
    <mergeCell ref="A152:G152"/>
    <mergeCell ref="B153:G153"/>
    <mergeCell ref="A141:A145"/>
    <mergeCell ref="B141:B145"/>
    <mergeCell ref="C141:C145"/>
    <mergeCell ref="D141:D145"/>
    <mergeCell ref="E141:E145"/>
    <mergeCell ref="A147:G147"/>
    <mergeCell ref="A160:G160"/>
    <mergeCell ref="B161:G161"/>
    <mergeCell ref="A162:G162"/>
    <mergeCell ref="B163:G163"/>
    <mergeCell ref="A164:G164"/>
    <mergeCell ref="B165:G165"/>
    <mergeCell ref="A154:G154"/>
    <mergeCell ref="B155:G155"/>
    <mergeCell ref="A156:G156"/>
    <mergeCell ref="B157:G157"/>
    <mergeCell ref="A158:G158"/>
    <mergeCell ref="B159:G159"/>
    <mergeCell ref="A172:G172"/>
    <mergeCell ref="B173:G173"/>
    <mergeCell ref="A174:G174"/>
    <mergeCell ref="B175:G175"/>
    <mergeCell ref="A176:G176"/>
    <mergeCell ref="B177:G177"/>
    <mergeCell ref="A166:G166"/>
    <mergeCell ref="B167:G167"/>
    <mergeCell ref="A168:G168"/>
    <mergeCell ref="B169:G169"/>
    <mergeCell ref="A170:G170"/>
    <mergeCell ref="B171:G171"/>
    <mergeCell ref="A184:G184"/>
    <mergeCell ref="B185:G185"/>
    <mergeCell ref="A186:G186"/>
    <mergeCell ref="A187:G187"/>
    <mergeCell ref="A188:G188"/>
    <mergeCell ref="B189:G189"/>
    <mergeCell ref="A178:G178"/>
    <mergeCell ref="B179:G179"/>
    <mergeCell ref="A180:G180"/>
    <mergeCell ref="B181:G181"/>
    <mergeCell ref="A182:G182"/>
    <mergeCell ref="B183:G183"/>
    <mergeCell ref="A196:G196"/>
    <mergeCell ref="B197:G197"/>
    <mergeCell ref="B198:G198"/>
    <mergeCell ref="B199:G199"/>
    <mergeCell ref="A200:G200"/>
    <mergeCell ref="A201:G201"/>
    <mergeCell ref="B190:G190"/>
    <mergeCell ref="B191:G191"/>
    <mergeCell ref="A192:G192"/>
    <mergeCell ref="B193:G193"/>
    <mergeCell ref="B194:G194"/>
    <mergeCell ref="B195:G195"/>
    <mergeCell ref="A208:G208"/>
    <mergeCell ref="B209:G209"/>
    <mergeCell ref="A210:G210"/>
    <mergeCell ref="B211:G211"/>
    <mergeCell ref="A212:G212"/>
    <mergeCell ref="B213:G213"/>
    <mergeCell ref="A202:G202"/>
    <mergeCell ref="B203:G203"/>
    <mergeCell ref="A204:G204"/>
    <mergeCell ref="B205:G205"/>
    <mergeCell ref="A206:G206"/>
    <mergeCell ref="B207:G207"/>
    <mergeCell ref="A220:G220"/>
    <mergeCell ref="B221:G221"/>
    <mergeCell ref="A222:G222"/>
    <mergeCell ref="B223:G223"/>
    <mergeCell ref="A224:G224"/>
    <mergeCell ref="B225:G225"/>
    <mergeCell ref="A214:G214"/>
    <mergeCell ref="B215:G215"/>
    <mergeCell ref="A216:G216"/>
    <mergeCell ref="B217:G217"/>
    <mergeCell ref="A218:G218"/>
    <mergeCell ref="B219:G219"/>
    <mergeCell ref="A232:G232"/>
    <mergeCell ref="B233:G233"/>
    <mergeCell ref="A234:G234"/>
    <mergeCell ref="B235:G235"/>
    <mergeCell ref="A236:G236"/>
    <mergeCell ref="B237:G237"/>
    <mergeCell ref="A226:G226"/>
    <mergeCell ref="B227:G227"/>
    <mergeCell ref="A228:G228"/>
    <mergeCell ref="B229:G229"/>
    <mergeCell ref="A230:G230"/>
    <mergeCell ref="B231:G231"/>
    <mergeCell ref="A244:G244"/>
    <mergeCell ref="B245:G245"/>
    <mergeCell ref="A246:G246"/>
    <mergeCell ref="B247:G247"/>
    <mergeCell ref="A248:G248"/>
    <mergeCell ref="B249:G249"/>
    <mergeCell ref="A238:G238"/>
    <mergeCell ref="B239:G239"/>
    <mergeCell ref="A240:G240"/>
    <mergeCell ref="B241:G241"/>
    <mergeCell ref="A242:G242"/>
    <mergeCell ref="B243:G243"/>
    <mergeCell ref="A256:G256"/>
    <mergeCell ref="B257:G257"/>
    <mergeCell ref="A258:G258"/>
    <mergeCell ref="A250:G250"/>
    <mergeCell ref="B251:G251"/>
    <mergeCell ref="A252:G252"/>
    <mergeCell ref="B253:G253"/>
    <mergeCell ref="A254:G254"/>
    <mergeCell ref="B255:G255"/>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4"/>
  <sheetViews>
    <sheetView showGridLines="0" zoomScale="70" zoomScaleNormal="70" workbookViewId="0">
      <selection activeCell="A13" sqref="A13:G13"/>
    </sheetView>
  </sheetViews>
  <sheetFormatPr baseColWidth="10" defaultColWidth="11.42578125" defaultRowHeight="16.5"/>
  <cols>
    <col min="1" max="1" width="38.7109375" style="4" customWidth="1"/>
    <col min="2" max="2" width="39.42578125" style="4" customWidth="1"/>
    <col min="3" max="3" width="39.28515625" style="4" customWidth="1"/>
    <col min="4" max="4" width="20.28515625" style="4" customWidth="1"/>
    <col min="5" max="5" width="29.85546875" style="4" customWidth="1"/>
    <col min="6" max="6" width="26.140625" style="4" customWidth="1"/>
    <col min="7" max="7" width="15.140625" style="4" customWidth="1"/>
    <col min="8" max="8" width="11.42578125" style="3"/>
    <col min="9" max="16384" width="11.42578125" style="4"/>
  </cols>
  <sheetData>
    <row r="1" spans="1:8" s="2" customFormat="1" ht="17.25" thickBot="1">
      <c r="A1" s="287" t="s">
        <v>0</v>
      </c>
      <c r="B1" s="287"/>
      <c r="C1" s="287"/>
      <c r="D1" s="288" t="s">
        <v>914</v>
      </c>
      <c r="E1" s="288"/>
      <c r="F1" s="288"/>
      <c r="G1" s="288"/>
      <c r="H1" s="1"/>
    </row>
    <row r="2" spans="1:8" ht="17.25" thickTop="1">
      <c r="A2" s="319"/>
      <c r="B2" s="319"/>
      <c r="C2" s="319"/>
      <c r="D2" s="319"/>
      <c r="E2" s="319"/>
      <c r="F2" s="319"/>
      <c r="G2" s="319"/>
    </row>
    <row r="3" spans="1:8">
      <c r="A3" s="320" t="s">
        <v>1</v>
      </c>
      <c r="B3" s="320"/>
      <c r="C3" s="320"/>
      <c r="D3" s="320"/>
      <c r="E3" s="320"/>
      <c r="F3" s="320"/>
      <c r="G3" s="320"/>
    </row>
    <row r="4" spans="1:8">
      <c r="A4" s="314" t="s">
        <v>2</v>
      </c>
      <c r="B4" s="314"/>
      <c r="C4" s="314"/>
      <c r="D4" s="306" t="s">
        <v>1038</v>
      </c>
      <c r="E4" s="306"/>
      <c r="F4" s="306"/>
      <c r="G4" s="306"/>
    </row>
    <row r="5" spans="1:8">
      <c r="A5" s="314" t="s">
        <v>3</v>
      </c>
      <c r="B5" s="314"/>
      <c r="C5" s="314"/>
      <c r="D5" s="306" t="s">
        <v>48</v>
      </c>
      <c r="E5" s="306"/>
      <c r="F5" s="306"/>
      <c r="G5" s="306"/>
    </row>
    <row r="6" spans="1:8">
      <c r="A6" s="314" t="s">
        <v>4</v>
      </c>
      <c r="B6" s="314"/>
      <c r="C6" s="314"/>
      <c r="D6" s="306" t="s">
        <v>49</v>
      </c>
      <c r="E6" s="306"/>
      <c r="F6" s="306"/>
      <c r="G6" s="306"/>
    </row>
    <row r="7" spans="1:8">
      <c r="A7" s="315" t="s">
        <v>43</v>
      </c>
      <c r="B7" s="316"/>
      <c r="C7" s="317"/>
      <c r="D7" s="318" t="s">
        <v>1312</v>
      </c>
      <c r="E7" s="318"/>
      <c r="F7" s="318"/>
      <c r="G7" s="318"/>
    </row>
    <row r="8" spans="1:8">
      <c r="A8" s="321" t="s">
        <v>5</v>
      </c>
      <c r="B8" s="322"/>
      <c r="C8" s="322"/>
      <c r="D8" s="322"/>
      <c r="E8" s="322"/>
      <c r="F8" s="322"/>
      <c r="G8" s="323"/>
    </row>
    <row r="9" spans="1:8">
      <c r="A9" s="313" t="s">
        <v>45</v>
      </c>
      <c r="B9" s="313"/>
      <c r="C9" s="313"/>
      <c r="D9" s="313"/>
      <c r="E9" s="313"/>
      <c r="F9" s="313"/>
      <c r="G9" s="313"/>
    </row>
    <row r="10" spans="1:8">
      <c r="A10" s="295" t="s">
        <v>46</v>
      </c>
      <c r="B10" s="295"/>
      <c r="C10" s="295"/>
      <c r="D10" s="295"/>
      <c r="E10" s="295"/>
      <c r="F10" s="295"/>
      <c r="G10" s="295"/>
    </row>
    <row r="11" spans="1:8">
      <c r="A11" s="306" t="s">
        <v>1040</v>
      </c>
      <c r="B11" s="306"/>
      <c r="C11" s="306"/>
      <c r="D11" s="306"/>
      <c r="E11" s="306"/>
      <c r="F11" s="306"/>
      <c r="G11" s="306"/>
    </row>
    <row r="12" spans="1:8">
      <c r="A12" s="306" t="s">
        <v>47</v>
      </c>
      <c r="B12" s="306"/>
      <c r="C12" s="306"/>
      <c r="D12" s="306"/>
      <c r="E12" s="306"/>
      <c r="F12" s="306"/>
      <c r="G12" s="306"/>
    </row>
    <row r="13" spans="1:8">
      <c r="A13" s="286" t="s">
        <v>1313</v>
      </c>
      <c r="B13" s="286"/>
      <c r="C13" s="286"/>
      <c r="D13" s="286"/>
      <c r="E13" s="286"/>
      <c r="F13" s="286"/>
      <c r="G13" s="286"/>
    </row>
    <row r="14" spans="1:8">
      <c r="A14" s="313" t="s">
        <v>6</v>
      </c>
      <c r="B14" s="313"/>
      <c r="C14" s="313"/>
      <c r="D14" s="313"/>
      <c r="E14" s="313"/>
      <c r="F14" s="313"/>
      <c r="G14" s="313"/>
    </row>
    <row r="15" spans="1:8">
      <c r="A15" s="295" t="s">
        <v>7</v>
      </c>
      <c r="B15" s="295"/>
      <c r="C15" s="306" t="s">
        <v>44</v>
      </c>
      <c r="D15" s="306"/>
      <c r="E15" s="306"/>
      <c r="F15" s="306"/>
      <c r="G15" s="306"/>
    </row>
    <row r="16" spans="1:8">
      <c r="A16" s="295" t="s">
        <v>8</v>
      </c>
      <c r="B16" s="295"/>
      <c r="C16" s="306" t="s">
        <v>52</v>
      </c>
      <c r="D16" s="306"/>
      <c r="E16" s="306"/>
      <c r="F16" s="306"/>
      <c r="G16" s="306"/>
    </row>
    <row r="17" spans="1:7">
      <c r="A17" s="295" t="s">
        <v>9</v>
      </c>
      <c r="B17" s="295"/>
      <c r="C17" s="306" t="s">
        <v>54</v>
      </c>
      <c r="D17" s="306"/>
      <c r="E17" s="306"/>
      <c r="F17" s="306"/>
      <c r="G17" s="306"/>
    </row>
    <row r="18" spans="1:7">
      <c r="A18" s="295" t="s">
        <v>10</v>
      </c>
      <c r="B18" s="295"/>
      <c r="C18" s="306" t="s">
        <v>53</v>
      </c>
      <c r="D18" s="306"/>
      <c r="E18" s="306"/>
      <c r="F18" s="306"/>
      <c r="G18" s="306"/>
    </row>
    <row r="19" spans="1:7">
      <c r="A19" s="260" t="s">
        <v>11</v>
      </c>
      <c r="B19" s="260"/>
      <c r="C19" s="275"/>
      <c r="D19" s="275"/>
      <c r="E19" s="275"/>
      <c r="F19" s="275"/>
      <c r="G19" s="275"/>
    </row>
    <row r="20" spans="1:7">
      <c r="A20" s="307"/>
      <c r="B20" s="308"/>
      <c r="C20" s="309" t="s">
        <v>12</v>
      </c>
      <c r="D20" s="310"/>
      <c r="E20" s="192" t="s">
        <v>13</v>
      </c>
      <c r="F20" s="192" t="s">
        <v>14</v>
      </c>
      <c r="G20" s="220" t="s">
        <v>15</v>
      </c>
    </row>
    <row r="21" spans="1:7">
      <c r="A21" s="307"/>
      <c r="B21" s="308"/>
      <c r="C21" s="311" t="s">
        <v>16</v>
      </c>
      <c r="D21" s="312"/>
      <c r="E21" s="193" t="s">
        <v>16</v>
      </c>
      <c r="F21" s="193" t="s">
        <v>16</v>
      </c>
      <c r="G21" s="221" t="s">
        <v>17</v>
      </c>
    </row>
    <row r="22" spans="1:7">
      <c r="A22" s="267" t="s">
        <v>104</v>
      </c>
      <c r="B22" s="267"/>
      <c r="C22" s="269">
        <f>'E001'!B20</f>
        <v>320.03054400000002</v>
      </c>
      <c r="D22" s="269"/>
      <c r="E22" s="194">
        <f>'E001'!C20</f>
        <v>320.03054400000002</v>
      </c>
      <c r="F22" s="194">
        <f>'E001'!D20</f>
        <v>302.36309</v>
      </c>
      <c r="G22" s="145">
        <f>F22/C22*100</f>
        <v>94.479447561730225</v>
      </c>
    </row>
    <row r="23" spans="1:7">
      <c r="A23" s="267" t="s">
        <v>18</v>
      </c>
      <c r="B23" s="267"/>
      <c r="C23" s="271">
        <f>'E001'!B21</f>
        <v>302.36309</v>
      </c>
      <c r="D23" s="271"/>
      <c r="E23" s="195">
        <f>'E001'!C21</f>
        <v>302.36309</v>
      </c>
      <c r="F23" s="194">
        <f>'E001'!D21</f>
        <v>302.36309</v>
      </c>
      <c r="G23" s="147">
        <f>F23/C23*100</f>
        <v>100</v>
      </c>
    </row>
    <row r="24" spans="1:7">
      <c r="A24" s="304" t="s">
        <v>19</v>
      </c>
      <c r="B24" s="304"/>
      <c r="C24" s="304"/>
      <c r="D24" s="304"/>
      <c r="E24" s="304"/>
      <c r="F24" s="304"/>
      <c r="G24" s="304"/>
    </row>
    <row r="25" spans="1:7">
      <c r="A25" s="305" t="s">
        <v>38</v>
      </c>
      <c r="B25" s="305"/>
      <c r="C25" s="305"/>
      <c r="D25" s="305"/>
      <c r="E25" s="305"/>
      <c r="F25" s="305"/>
      <c r="G25" s="305"/>
    </row>
    <row r="26" spans="1:7">
      <c r="A26" s="303" t="s">
        <v>20</v>
      </c>
      <c r="B26" s="303"/>
      <c r="C26" s="303"/>
      <c r="D26" s="303"/>
      <c r="E26" s="303"/>
      <c r="F26" s="303" t="s">
        <v>21</v>
      </c>
      <c r="G26" s="303"/>
    </row>
    <row r="27" spans="1:7">
      <c r="A27" s="267" t="s">
        <v>22</v>
      </c>
      <c r="B27" s="267" t="s">
        <v>23</v>
      </c>
      <c r="C27" s="267" t="s">
        <v>30</v>
      </c>
      <c r="D27" s="267" t="s">
        <v>24</v>
      </c>
      <c r="E27" s="267" t="s">
        <v>25</v>
      </c>
      <c r="F27" s="191" t="s">
        <v>26</v>
      </c>
      <c r="G27" s="12">
        <v>1</v>
      </c>
    </row>
    <row r="28" spans="1:7">
      <c r="A28" s="267"/>
      <c r="B28" s="267"/>
      <c r="C28" s="267"/>
      <c r="D28" s="267"/>
      <c r="E28" s="267"/>
      <c r="F28" s="7" t="s">
        <v>34</v>
      </c>
      <c r="G28" s="13">
        <v>1</v>
      </c>
    </row>
    <row r="29" spans="1:7">
      <c r="A29" s="267"/>
      <c r="B29" s="267"/>
      <c r="C29" s="267"/>
      <c r="D29" s="267"/>
      <c r="E29" s="267"/>
      <c r="F29" s="191" t="s">
        <v>27</v>
      </c>
      <c r="G29" s="12">
        <v>1</v>
      </c>
    </row>
    <row r="30" spans="1:7">
      <c r="A30" s="267"/>
      <c r="B30" s="267"/>
      <c r="C30" s="267"/>
      <c r="D30" s="267"/>
      <c r="E30" s="267"/>
      <c r="F30" s="7" t="s">
        <v>35</v>
      </c>
      <c r="G30" s="13">
        <v>1</v>
      </c>
    </row>
    <row r="31" spans="1:7">
      <c r="A31" s="267"/>
      <c r="B31" s="267"/>
      <c r="C31" s="267"/>
      <c r="D31" s="267"/>
      <c r="E31" s="267"/>
      <c r="F31" s="191" t="s">
        <v>28</v>
      </c>
      <c r="G31" s="14">
        <v>1.62</v>
      </c>
    </row>
    <row r="32" spans="1:7" ht="214.5">
      <c r="A32" s="200" t="s">
        <v>117</v>
      </c>
      <c r="B32" s="200" t="s">
        <v>1314</v>
      </c>
      <c r="C32" s="200" t="s">
        <v>1042</v>
      </c>
      <c r="D32" s="200" t="s">
        <v>61</v>
      </c>
      <c r="E32" s="200" t="s">
        <v>62</v>
      </c>
      <c r="F32" s="222" t="s">
        <v>39</v>
      </c>
      <c r="G32" s="45">
        <f>(G31*100)/G28</f>
        <v>162</v>
      </c>
    </row>
    <row r="33" spans="1:7">
      <c r="A33" s="303" t="s">
        <v>40</v>
      </c>
      <c r="B33" s="303"/>
      <c r="C33" s="303"/>
      <c r="D33" s="303"/>
      <c r="E33" s="303"/>
      <c r="F33" s="303"/>
      <c r="G33" s="303"/>
    </row>
    <row r="34" spans="1:7">
      <c r="A34" s="303" t="s">
        <v>20</v>
      </c>
      <c r="B34" s="303"/>
      <c r="C34" s="303"/>
      <c r="D34" s="303"/>
      <c r="E34" s="303"/>
      <c r="F34" s="303" t="s">
        <v>21</v>
      </c>
      <c r="G34" s="303"/>
    </row>
    <row r="35" spans="1:7" ht="409.6">
      <c r="A35" s="267" t="s">
        <v>22</v>
      </c>
      <c r="B35" s="267" t="s">
        <v>23</v>
      </c>
      <c r="C35" s="267" t="s">
        <v>30</v>
      </c>
      <c r="D35" s="267" t="s">
        <v>24</v>
      </c>
      <c r="E35" s="267" t="s">
        <v>25</v>
      </c>
      <c r="F35" s="191" t="s">
        <v>26</v>
      </c>
      <c r="G35" s="12">
        <v>99.2</v>
      </c>
    </row>
    <row r="36" spans="1:7" ht="409.6">
      <c r="A36" s="267"/>
      <c r="B36" s="267"/>
      <c r="C36" s="267"/>
      <c r="D36" s="267"/>
      <c r="E36" s="267"/>
      <c r="F36" s="7" t="s">
        <v>34</v>
      </c>
      <c r="G36" s="13">
        <v>95</v>
      </c>
    </row>
    <row r="37" spans="1:7" ht="409.6">
      <c r="A37" s="267"/>
      <c r="B37" s="267"/>
      <c r="C37" s="267"/>
      <c r="D37" s="267"/>
      <c r="E37" s="267"/>
      <c r="F37" s="7" t="s">
        <v>27</v>
      </c>
      <c r="G37" s="13">
        <v>95</v>
      </c>
    </row>
    <row r="38" spans="1:7" ht="409.6">
      <c r="A38" s="267"/>
      <c r="B38" s="267"/>
      <c r="C38" s="267"/>
      <c r="D38" s="267"/>
      <c r="E38" s="267"/>
      <c r="F38" s="7" t="s">
        <v>35</v>
      </c>
      <c r="G38" s="15">
        <v>95</v>
      </c>
    </row>
    <row r="39" spans="1:7" ht="409.6">
      <c r="A39" s="267"/>
      <c r="B39" s="267"/>
      <c r="C39" s="267"/>
      <c r="D39" s="267"/>
      <c r="E39" s="267"/>
      <c r="F39" s="7" t="s">
        <v>28</v>
      </c>
      <c r="G39" s="13">
        <v>99</v>
      </c>
    </row>
    <row r="40" spans="1:7" ht="115.5">
      <c r="A40" s="200" t="s">
        <v>1315</v>
      </c>
      <c r="B40" s="200" t="s">
        <v>1316</v>
      </c>
      <c r="C40" s="200" t="s">
        <v>1317</v>
      </c>
      <c r="D40" s="200" t="s">
        <v>64</v>
      </c>
      <c r="E40" s="200" t="s">
        <v>1318</v>
      </c>
      <c r="F40" s="77" t="s">
        <v>37</v>
      </c>
      <c r="G40" s="45">
        <f>(G39*100)/G36</f>
        <v>104.21052631578948</v>
      </c>
    </row>
    <row r="41" spans="1:7" ht="409.6">
      <c r="A41" s="303" t="s">
        <v>41</v>
      </c>
      <c r="B41" s="303"/>
      <c r="C41" s="303"/>
      <c r="D41" s="303"/>
      <c r="E41" s="303"/>
      <c r="F41" s="303"/>
      <c r="G41" s="303"/>
    </row>
    <row r="42" spans="1:7" ht="409.6">
      <c r="A42" s="303" t="s">
        <v>20</v>
      </c>
      <c r="B42" s="303"/>
      <c r="C42" s="303"/>
      <c r="D42" s="303"/>
      <c r="E42" s="303"/>
      <c r="F42" s="303" t="s">
        <v>21</v>
      </c>
      <c r="G42" s="303"/>
    </row>
    <row r="43" spans="1:7" ht="409.6">
      <c r="A43" s="267" t="s">
        <v>22</v>
      </c>
      <c r="B43" s="267" t="s">
        <v>23</v>
      </c>
      <c r="C43" s="267" t="s">
        <v>30</v>
      </c>
      <c r="D43" s="267" t="s">
        <v>24</v>
      </c>
      <c r="E43" s="267" t="s">
        <v>25</v>
      </c>
      <c r="F43" s="7" t="s">
        <v>26</v>
      </c>
      <c r="G43" s="223" t="s">
        <v>1319</v>
      </c>
    </row>
    <row r="44" spans="1:7" ht="409.6">
      <c r="A44" s="267"/>
      <c r="B44" s="267"/>
      <c r="C44" s="267"/>
      <c r="D44" s="267"/>
      <c r="E44" s="267"/>
      <c r="F44" s="7" t="s">
        <v>34</v>
      </c>
      <c r="G44" s="224">
        <v>0.8</v>
      </c>
    </row>
    <row r="45" spans="1:7" ht="409.6">
      <c r="A45" s="267"/>
      <c r="B45" s="267"/>
      <c r="C45" s="267"/>
      <c r="D45" s="267"/>
      <c r="E45" s="267"/>
      <c r="F45" s="7" t="s">
        <v>27</v>
      </c>
      <c r="G45" s="224">
        <v>0.8</v>
      </c>
    </row>
    <row r="46" spans="1:7" ht="409.6">
      <c r="A46" s="267"/>
      <c r="B46" s="267"/>
      <c r="C46" s="267"/>
      <c r="D46" s="267"/>
      <c r="E46" s="267"/>
      <c r="F46" s="7" t="s">
        <v>35</v>
      </c>
      <c r="G46" s="224">
        <v>0.8</v>
      </c>
    </row>
    <row r="47" spans="1:7" ht="409.6">
      <c r="A47" s="267"/>
      <c r="B47" s="267"/>
      <c r="C47" s="267"/>
      <c r="D47" s="267"/>
      <c r="E47" s="267"/>
      <c r="F47" s="7" t="s">
        <v>28</v>
      </c>
      <c r="G47" s="223">
        <v>0.74</v>
      </c>
    </row>
    <row r="48" spans="1:7" ht="49.5">
      <c r="A48" s="203" t="s">
        <v>1320</v>
      </c>
      <c r="B48" s="203" t="s">
        <v>1321</v>
      </c>
      <c r="C48" s="203" t="s">
        <v>1322</v>
      </c>
      <c r="D48" s="203" t="s">
        <v>64</v>
      </c>
      <c r="E48" s="203" t="s">
        <v>1323</v>
      </c>
      <c r="F48" s="77" t="s">
        <v>37</v>
      </c>
      <c r="G48" s="45">
        <f>(G47*100)/G44</f>
        <v>92.5</v>
      </c>
    </row>
    <row r="49" spans="1:7" ht="409.6">
      <c r="A49" s="303" t="s">
        <v>42</v>
      </c>
      <c r="B49" s="303"/>
      <c r="C49" s="303"/>
      <c r="D49" s="303"/>
      <c r="E49" s="303"/>
      <c r="F49" s="303"/>
      <c r="G49" s="303"/>
    </row>
    <row r="50" spans="1:7" ht="409.6">
      <c r="A50" s="303" t="s">
        <v>20</v>
      </c>
      <c r="B50" s="303"/>
      <c r="C50" s="303"/>
      <c r="D50" s="303"/>
      <c r="E50" s="303"/>
      <c r="F50" s="303" t="s">
        <v>21</v>
      </c>
      <c r="G50" s="303"/>
    </row>
    <row r="51" spans="1:7" ht="409.6">
      <c r="A51" s="267" t="s">
        <v>22</v>
      </c>
      <c r="B51" s="267" t="s">
        <v>23</v>
      </c>
      <c r="C51" s="267" t="s">
        <v>30</v>
      </c>
      <c r="D51" s="267" t="s">
        <v>24</v>
      </c>
      <c r="E51" s="267" t="s">
        <v>25</v>
      </c>
      <c r="F51" s="7" t="s">
        <v>26</v>
      </c>
      <c r="G51" s="13" t="s">
        <v>1324</v>
      </c>
    </row>
    <row r="52" spans="1:7" ht="409.6">
      <c r="A52" s="267"/>
      <c r="B52" s="267"/>
      <c r="C52" s="267"/>
      <c r="D52" s="267"/>
      <c r="E52" s="267"/>
      <c r="F52" s="7" t="s">
        <v>34</v>
      </c>
      <c r="G52" s="13">
        <v>99</v>
      </c>
    </row>
    <row r="53" spans="1:7" ht="409.6">
      <c r="A53" s="267"/>
      <c r="B53" s="267"/>
      <c r="C53" s="267"/>
      <c r="D53" s="267"/>
      <c r="E53" s="267"/>
      <c r="F53" s="7" t="s">
        <v>27</v>
      </c>
      <c r="G53" s="13">
        <v>99</v>
      </c>
    </row>
    <row r="54" spans="1:7" ht="409.6">
      <c r="A54" s="267"/>
      <c r="B54" s="267"/>
      <c r="C54" s="267"/>
      <c r="D54" s="267"/>
      <c r="E54" s="267"/>
      <c r="F54" s="7" t="s">
        <v>35</v>
      </c>
      <c r="G54" s="15">
        <v>99</v>
      </c>
    </row>
    <row r="55" spans="1:7" ht="409.6">
      <c r="A55" s="267"/>
      <c r="B55" s="267"/>
      <c r="C55" s="267"/>
      <c r="D55" s="267"/>
      <c r="E55" s="267"/>
      <c r="F55" s="7" t="s">
        <v>28</v>
      </c>
      <c r="G55" s="209">
        <v>99</v>
      </c>
    </row>
    <row r="56" spans="1:7" ht="49.5">
      <c r="A56" s="200" t="s">
        <v>1325</v>
      </c>
      <c r="B56" s="200" t="s">
        <v>1326</v>
      </c>
      <c r="C56" s="200" t="s">
        <v>1327</v>
      </c>
      <c r="D56" s="200" t="s">
        <v>64</v>
      </c>
      <c r="E56" s="200" t="s">
        <v>1328</v>
      </c>
      <c r="F56" s="77" t="s">
        <v>37</v>
      </c>
      <c r="G56" s="45">
        <f>(G55*100)/G52</f>
        <v>100</v>
      </c>
    </row>
    <row r="57" spans="1:7" ht="409.6">
      <c r="A57" s="267" t="s">
        <v>22</v>
      </c>
      <c r="B57" s="267" t="s">
        <v>23</v>
      </c>
      <c r="C57" s="267" t="s">
        <v>30</v>
      </c>
      <c r="D57" s="267" t="s">
        <v>24</v>
      </c>
      <c r="E57" s="267" t="s">
        <v>25</v>
      </c>
      <c r="F57" s="7" t="s">
        <v>26</v>
      </c>
      <c r="G57" s="13">
        <v>100</v>
      </c>
    </row>
    <row r="58" spans="1:7" ht="409.6">
      <c r="A58" s="267"/>
      <c r="B58" s="267"/>
      <c r="C58" s="267"/>
      <c r="D58" s="267"/>
      <c r="E58" s="267"/>
      <c r="F58" s="7" t="s">
        <v>34</v>
      </c>
      <c r="G58" s="13">
        <v>100</v>
      </c>
    </row>
    <row r="59" spans="1:7" ht="409.6">
      <c r="A59" s="267"/>
      <c r="B59" s="267"/>
      <c r="C59" s="267"/>
      <c r="D59" s="267"/>
      <c r="E59" s="267"/>
      <c r="F59" s="7" t="s">
        <v>27</v>
      </c>
      <c r="G59" s="13">
        <v>100</v>
      </c>
    </row>
    <row r="60" spans="1:7" ht="409.6">
      <c r="A60" s="267"/>
      <c r="B60" s="267"/>
      <c r="C60" s="267"/>
      <c r="D60" s="267"/>
      <c r="E60" s="267"/>
      <c r="F60" s="7" t="s">
        <v>35</v>
      </c>
      <c r="G60" s="15">
        <v>100</v>
      </c>
    </row>
    <row r="61" spans="1:7" ht="409.6">
      <c r="A61" s="267"/>
      <c r="B61" s="267"/>
      <c r="C61" s="267"/>
      <c r="D61" s="267"/>
      <c r="E61" s="267"/>
      <c r="F61" s="7" t="s">
        <v>28</v>
      </c>
      <c r="G61" s="13">
        <v>100</v>
      </c>
    </row>
    <row r="62" spans="1:7" ht="198">
      <c r="A62" s="200" t="s">
        <v>1329</v>
      </c>
      <c r="B62" s="200" t="s">
        <v>1330</v>
      </c>
      <c r="C62" s="200" t="s">
        <v>1331</v>
      </c>
      <c r="D62" s="200" t="s">
        <v>64</v>
      </c>
      <c r="E62" s="200" t="s">
        <v>1328</v>
      </c>
      <c r="F62" s="77" t="s">
        <v>37</v>
      </c>
      <c r="G62" s="45">
        <f>(G61*100)/G58</f>
        <v>100</v>
      </c>
    </row>
    <row r="63" spans="1:7" ht="409.6">
      <c r="A63" s="267" t="s">
        <v>22</v>
      </c>
      <c r="B63" s="267" t="s">
        <v>23</v>
      </c>
      <c r="C63" s="267" t="s">
        <v>30</v>
      </c>
      <c r="D63" s="267" t="s">
        <v>24</v>
      </c>
      <c r="E63" s="267" t="s">
        <v>25</v>
      </c>
      <c r="F63" s="7" t="s">
        <v>26</v>
      </c>
      <c r="G63" s="13">
        <v>100</v>
      </c>
    </row>
    <row r="64" spans="1:7" ht="409.6">
      <c r="A64" s="267"/>
      <c r="B64" s="267"/>
      <c r="C64" s="267"/>
      <c r="D64" s="267"/>
      <c r="E64" s="267"/>
      <c r="F64" s="7" t="s">
        <v>34</v>
      </c>
      <c r="G64" s="13">
        <v>100</v>
      </c>
    </row>
    <row r="65" spans="1:7" ht="409.6">
      <c r="A65" s="267"/>
      <c r="B65" s="267"/>
      <c r="C65" s="267"/>
      <c r="D65" s="267"/>
      <c r="E65" s="267"/>
      <c r="F65" s="7" t="s">
        <v>27</v>
      </c>
      <c r="G65" s="13">
        <v>100</v>
      </c>
    </row>
    <row r="66" spans="1:7" ht="409.6">
      <c r="A66" s="267"/>
      <c r="B66" s="267"/>
      <c r="C66" s="267"/>
      <c r="D66" s="267"/>
      <c r="E66" s="267"/>
      <c r="F66" s="7" t="s">
        <v>35</v>
      </c>
      <c r="G66" s="15">
        <v>100</v>
      </c>
    </row>
    <row r="67" spans="1:7" ht="409.6">
      <c r="A67" s="267"/>
      <c r="B67" s="267"/>
      <c r="C67" s="267"/>
      <c r="D67" s="267"/>
      <c r="E67" s="267"/>
      <c r="F67" s="7" t="s">
        <v>28</v>
      </c>
      <c r="G67" s="13">
        <v>100</v>
      </c>
    </row>
    <row r="68" spans="1:7" ht="132">
      <c r="A68" s="200" t="s">
        <v>1332</v>
      </c>
      <c r="B68" s="200" t="s">
        <v>1333</v>
      </c>
      <c r="C68" s="200" t="s">
        <v>1334</v>
      </c>
      <c r="D68" s="200" t="s">
        <v>64</v>
      </c>
      <c r="E68" s="200" t="s">
        <v>1328</v>
      </c>
      <c r="F68" s="77" t="s">
        <v>37</v>
      </c>
      <c r="G68" s="45">
        <f>(G67*100)/G64</f>
        <v>100</v>
      </c>
    </row>
    <row r="69" spans="1:7" ht="16.5" customHeight="1">
      <c r="A69" s="291" t="s">
        <v>29</v>
      </c>
      <c r="B69" s="292"/>
      <c r="C69" s="292"/>
      <c r="D69" s="292"/>
      <c r="E69" s="292"/>
      <c r="F69" s="292"/>
      <c r="G69" s="293"/>
    </row>
    <row r="70" spans="1:7" ht="16.5" customHeight="1">
      <c r="A70" s="295" t="s">
        <v>117</v>
      </c>
      <c r="B70" s="295"/>
      <c r="C70" s="295"/>
      <c r="D70" s="295"/>
      <c r="E70" s="295"/>
      <c r="F70" s="295"/>
      <c r="G70" s="295"/>
    </row>
    <row r="71" spans="1:7" ht="51.75" customHeight="1">
      <c r="A71" s="8" t="s">
        <v>51</v>
      </c>
      <c r="B71" s="324" t="s">
        <v>1729</v>
      </c>
      <c r="C71" s="324"/>
      <c r="D71" s="324"/>
      <c r="E71" s="324"/>
      <c r="F71" s="324"/>
      <c r="G71" s="324"/>
    </row>
    <row r="72" spans="1:7" ht="16.5" customHeight="1">
      <c r="A72" s="295" t="s">
        <v>1315</v>
      </c>
      <c r="B72" s="295"/>
      <c r="C72" s="295"/>
      <c r="D72" s="295"/>
      <c r="E72" s="295"/>
      <c r="F72" s="295"/>
      <c r="G72" s="295"/>
    </row>
    <row r="73" spans="1:7" ht="35.25" customHeight="1">
      <c r="A73" s="8" t="s">
        <v>51</v>
      </c>
      <c r="B73" s="324" t="s">
        <v>1335</v>
      </c>
      <c r="C73" s="324"/>
      <c r="D73" s="324"/>
      <c r="E73" s="324"/>
      <c r="F73" s="324"/>
      <c r="G73" s="324"/>
    </row>
    <row r="74" spans="1:7" s="3" customFormat="1" ht="409.6">
      <c r="A74" s="295" t="s">
        <v>1320</v>
      </c>
      <c r="B74" s="295"/>
      <c r="C74" s="295"/>
      <c r="D74" s="295"/>
      <c r="E74" s="295"/>
      <c r="F74" s="295"/>
      <c r="G74" s="295"/>
    </row>
    <row r="75" spans="1:7" s="3" customFormat="1" ht="35.25" customHeight="1">
      <c r="A75" s="8" t="s">
        <v>51</v>
      </c>
      <c r="B75" s="324" t="s">
        <v>1336</v>
      </c>
      <c r="C75" s="324"/>
      <c r="D75" s="324"/>
      <c r="E75" s="324"/>
      <c r="F75" s="324"/>
      <c r="G75" s="324"/>
    </row>
    <row r="76" spans="1:7" s="3" customFormat="1" ht="409.6">
      <c r="A76" s="295" t="s">
        <v>1325</v>
      </c>
      <c r="B76" s="295"/>
      <c r="C76" s="295"/>
      <c r="D76" s="295"/>
      <c r="E76" s="295"/>
      <c r="F76" s="295"/>
      <c r="G76" s="295"/>
    </row>
    <row r="77" spans="1:7" s="3" customFormat="1" ht="35.25" customHeight="1">
      <c r="A77" s="8" t="s">
        <v>51</v>
      </c>
      <c r="B77" s="324" t="s">
        <v>1336</v>
      </c>
      <c r="C77" s="324"/>
      <c r="D77" s="324"/>
      <c r="E77" s="324"/>
      <c r="F77" s="324"/>
      <c r="G77" s="324"/>
    </row>
    <row r="78" spans="1:7" s="3" customFormat="1" ht="409.6">
      <c r="A78" s="295" t="s">
        <v>1329</v>
      </c>
      <c r="B78" s="295"/>
      <c r="C78" s="295"/>
      <c r="D78" s="295"/>
      <c r="E78" s="295"/>
      <c r="F78" s="295"/>
      <c r="G78" s="295"/>
    </row>
    <row r="79" spans="1:7" s="3" customFormat="1" ht="35.25" customHeight="1">
      <c r="A79" s="8" t="s">
        <v>51</v>
      </c>
      <c r="B79" s="324" t="s">
        <v>1337</v>
      </c>
      <c r="C79" s="324"/>
      <c r="D79" s="324"/>
      <c r="E79" s="324"/>
      <c r="F79" s="324"/>
      <c r="G79" s="324"/>
    </row>
    <row r="80" spans="1:7" s="3" customFormat="1" ht="409.6">
      <c r="A80" s="295" t="s">
        <v>1332</v>
      </c>
      <c r="B80" s="295"/>
      <c r="C80" s="295"/>
      <c r="D80" s="295"/>
      <c r="E80" s="295"/>
      <c r="F80" s="295"/>
      <c r="G80" s="295"/>
    </row>
    <row r="81" spans="1:7" s="3" customFormat="1" ht="35.25" customHeight="1">
      <c r="A81" s="8" t="s">
        <v>51</v>
      </c>
      <c r="B81" s="324" t="s">
        <v>1338</v>
      </c>
      <c r="C81" s="324"/>
      <c r="D81" s="324"/>
      <c r="E81" s="324"/>
      <c r="F81" s="324"/>
      <c r="G81" s="324"/>
    </row>
    <row r="82" spans="1:7" ht="16.5" customHeight="1">
      <c r="A82" s="338"/>
      <c r="B82" s="339"/>
      <c r="C82" s="339"/>
      <c r="D82" s="339"/>
      <c r="E82" s="339"/>
      <c r="F82" s="339"/>
      <c r="G82" s="340"/>
    </row>
    <row r="83" spans="1:7" ht="16.5" customHeight="1">
      <c r="A83" s="260" t="s">
        <v>36</v>
      </c>
      <c r="B83" s="260"/>
      <c r="C83" s="260"/>
      <c r="D83" s="260"/>
      <c r="E83" s="260"/>
      <c r="F83" s="260"/>
      <c r="G83" s="260"/>
    </row>
    <row r="84" spans="1:7" ht="409.6">
      <c r="A84" s="295" t="s">
        <v>1339</v>
      </c>
      <c r="B84" s="295"/>
      <c r="C84" s="295"/>
      <c r="D84" s="295"/>
      <c r="E84" s="295"/>
      <c r="F84" s="295"/>
      <c r="G84" s="295"/>
    </row>
    <row r="85" spans="1:7" s="3" customFormat="1" ht="33">
      <c r="A85" s="9" t="s">
        <v>31</v>
      </c>
      <c r="B85" s="296" t="s">
        <v>1340</v>
      </c>
      <c r="C85" s="296"/>
      <c r="D85" s="296"/>
      <c r="E85" s="296"/>
      <c r="F85" s="296"/>
      <c r="G85" s="296"/>
    </row>
    <row r="86" spans="1:7" s="3" customFormat="1" ht="409.6">
      <c r="A86" s="9" t="s">
        <v>32</v>
      </c>
      <c r="B86" s="296" t="s">
        <v>70</v>
      </c>
      <c r="C86" s="296"/>
      <c r="D86" s="296"/>
      <c r="E86" s="296"/>
      <c r="F86" s="296"/>
      <c r="G86" s="296"/>
    </row>
    <row r="87" spans="1:7" s="3" customFormat="1" ht="409.6">
      <c r="A87" s="9" t="s">
        <v>33</v>
      </c>
      <c r="B87" s="296" t="s">
        <v>70</v>
      </c>
      <c r="C87" s="296"/>
      <c r="D87" s="296"/>
      <c r="E87" s="296"/>
      <c r="F87" s="296"/>
      <c r="G87" s="296"/>
    </row>
    <row r="88" spans="1:7" s="3" customFormat="1" ht="409.6">
      <c r="A88" s="295" t="s">
        <v>1325</v>
      </c>
      <c r="B88" s="295"/>
      <c r="C88" s="295"/>
      <c r="D88" s="295"/>
      <c r="E88" s="295"/>
      <c r="F88" s="295"/>
      <c r="G88" s="295"/>
    </row>
    <row r="89" spans="1:7" s="3" customFormat="1" ht="33">
      <c r="A89" s="9" t="s">
        <v>31</v>
      </c>
      <c r="B89" s="296" t="s">
        <v>1341</v>
      </c>
      <c r="C89" s="296"/>
      <c r="D89" s="296"/>
      <c r="E89" s="296"/>
      <c r="F89" s="296"/>
      <c r="G89" s="296"/>
    </row>
    <row r="90" spans="1:7" s="3" customFormat="1" ht="409.6">
      <c r="A90" s="9" t="s">
        <v>32</v>
      </c>
      <c r="B90" s="296" t="s">
        <v>70</v>
      </c>
      <c r="C90" s="296"/>
      <c r="D90" s="296"/>
      <c r="E90" s="296"/>
      <c r="F90" s="296"/>
      <c r="G90" s="296"/>
    </row>
    <row r="91" spans="1:7" s="3" customFormat="1" ht="409.6">
      <c r="A91" s="9" t="s">
        <v>33</v>
      </c>
      <c r="B91" s="296" t="s">
        <v>70</v>
      </c>
      <c r="C91" s="296"/>
      <c r="D91" s="296"/>
      <c r="E91" s="296"/>
      <c r="F91" s="296"/>
      <c r="G91" s="296"/>
    </row>
    <row r="92" spans="1:7" s="3" customFormat="1" ht="409.6">
      <c r="A92" s="294"/>
      <c r="B92" s="294"/>
      <c r="C92" s="294"/>
      <c r="D92" s="294"/>
      <c r="E92" s="294"/>
      <c r="F92" s="294"/>
      <c r="G92" s="294"/>
    </row>
    <row r="93" spans="1:7" ht="409.6">
      <c r="A93" s="260" t="s">
        <v>56</v>
      </c>
      <c r="B93" s="260"/>
      <c r="C93" s="260"/>
      <c r="D93" s="260"/>
      <c r="E93" s="260"/>
      <c r="F93" s="260"/>
      <c r="G93" s="260"/>
    </row>
    <row r="94" spans="1:7" ht="16.5" customHeight="1">
      <c r="A94" s="295" t="s">
        <v>1342</v>
      </c>
      <c r="B94" s="295"/>
      <c r="C94" s="295"/>
      <c r="D94" s="295"/>
      <c r="E94" s="295"/>
      <c r="F94" s="295"/>
      <c r="G94" s="295"/>
    </row>
    <row r="95" spans="1:7" ht="409.6">
      <c r="A95" s="8" t="s">
        <v>51</v>
      </c>
      <c r="B95" s="324" t="s">
        <v>1343</v>
      </c>
      <c r="C95" s="324"/>
      <c r="D95" s="324"/>
      <c r="E95" s="324"/>
      <c r="F95" s="324"/>
      <c r="G95" s="324"/>
    </row>
    <row r="96" spans="1:7" ht="33.75" customHeight="1">
      <c r="A96" s="295" t="s">
        <v>1344</v>
      </c>
      <c r="B96" s="295"/>
      <c r="C96" s="295"/>
      <c r="D96" s="295"/>
      <c r="E96" s="295"/>
      <c r="F96" s="295"/>
      <c r="G96" s="295"/>
    </row>
    <row r="97" spans="1:7" ht="409.6">
      <c r="A97" s="8" t="s">
        <v>51</v>
      </c>
      <c r="B97" s="324" t="s">
        <v>1345</v>
      </c>
      <c r="C97" s="324"/>
      <c r="D97" s="324"/>
      <c r="E97" s="324"/>
      <c r="F97" s="324"/>
      <c r="G97" s="324"/>
    </row>
    <row r="98" spans="1:7" ht="33.75" customHeight="1">
      <c r="A98" s="295" t="s">
        <v>1346</v>
      </c>
      <c r="B98" s="295"/>
      <c r="C98" s="295"/>
      <c r="D98" s="295"/>
      <c r="E98" s="295"/>
      <c r="F98" s="295"/>
      <c r="G98" s="295"/>
    </row>
    <row r="99" spans="1:7" ht="409.6">
      <c r="A99" s="8" t="s">
        <v>51</v>
      </c>
      <c r="B99" s="324" t="s">
        <v>1347</v>
      </c>
      <c r="C99" s="324"/>
      <c r="D99" s="324"/>
      <c r="E99" s="324"/>
      <c r="F99" s="324"/>
      <c r="G99" s="324"/>
    </row>
    <row r="100" spans="1:7" ht="33.75" customHeight="1">
      <c r="A100" s="295" t="s">
        <v>1348</v>
      </c>
      <c r="B100" s="295"/>
      <c r="C100" s="295"/>
      <c r="D100" s="295"/>
      <c r="E100" s="295"/>
      <c r="F100" s="295"/>
      <c r="G100" s="295"/>
    </row>
    <row r="101" spans="1:7" ht="409.6">
      <c r="A101" s="8" t="s">
        <v>51</v>
      </c>
      <c r="B101" s="324" t="s">
        <v>1349</v>
      </c>
      <c r="C101" s="324"/>
      <c r="D101" s="324"/>
      <c r="E101" s="324"/>
      <c r="F101" s="324"/>
      <c r="G101" s="324"/>
    </row>
    <row r="102" spans="1:7" ht="33.75" customHeight="1">
      <c r="A102" s="295" t="s">
        <v>1350</v>
      </c>
      <c r="B102" s="295"/>
      <c r="C102" s="295"/>
      <c r="D102" s="295"/>
      <c r="E102" s="295"/>
      <c r="F102" s="295"/>
      <c r="G102" s="295"/>
    </row>
    <row r="103" spans="1:7" ht="409.6">
      <c r="A103" s="8" t="s">
        <v>51</v>
      </c>
      <c r="B103" s="324" t="s">
        <v>1351</v>
      </c>
      <c r="C103" s="324"/>
      <c r="D103" s="324"/>
      <c r="E103" s="324"/>
      <c r="F103" s="324"/>
      <c r="G103" s="324"/>
    </row>
    <row r="104" spans="1:7" ht="33.75" customHeight="1">
      <c r="A104" s="294"/>
      <c r="B104" s="294"/>
      <c r="C104" s="294"/>
      <c r="D104" s="294"/>
      <c r="E104" s="294"/>
      <c r="F104" s="294"/>
      <c r="G104" s="294"/>
    </row>
  </sheetData>
  <mergeCells count="114">
    <mergeCell ref="A5:C5"/>
    <mergeCell ref="D5:G5"/>
    <mergeCell ref="A6:C6"/>
    <mergeCell ref="D6:G6"/>
    <mergeCell ref="A7:C7"/>
    <mergeCell ref="D7:G7"/>
    <mergeCell ref="A1:C1"/>
    <mergeCell ref="D1:G1"/>
    <mergeCell ref="A2:G2"/>
    <mergeCell ref="A3:G3"/>
    <mergeCell ref="A4:C4"/>
    <mergeCell ref="D4:G4"/>
    <mergeCell ref="A14:G14"/>
    <mergeCell ref="A15:B15"/>
    <mergeCell ref="C15:G15"/>
    <mergeCell ref="A16:B16"/>
    <mergeCell ref="C16:G16"/>
    <mergeCell ref="A17:B17"/>
    <mergeCell ref="C17:G17"/>
    <mergeCell ref="A8:G8"/>
    <mergeCell ref="A9:G9"/>
    <mergeCell ref="A10:G10"/>
    <mergeCell ref="A11:G11"/>
    <mergeCell ref="A12:G12"/>
    <mergeCell ref="A13:G13"/>
    <mergeCell ref="A22:B22"/>
    <mergeCell ref="C22:D22"/>
    <mergeCell ref="A23:B23"/>
    <mergeCell ref="C23:D23"/>
    <mergeCell ref="A24:G24"/>
    <mergeCell ref="A25:G25"/>
    <mergeCell ref="A18:B18"/>
    <mergeCell ref="C18:G18"/>
    <mergeCell ref="A19:G19"/>
    <mergeCell ref="A20:B21"/>
    <mergeCell ref="C20:D20"/>
    <mergeCell ref="C21:D21"/>
    <mergeCell ref="A33:G33"/>
    <mergeCell ref="A34:E34"/>
    <mergeCell ref="F34:G34"/>
    <mergeCell ref="A35:A39"/>
    <mergeCell ref="B35:B39"/>
    <mergeCell ref="C35:C39"/>
    <mergeCell ref="D35:D39"/>
    <mergeCell ref="E35:E39"/>
    <mergeCell ref="A26:E26"/>
    <mergeCell ref="F26:G26"/>
    <mergeCell ref="A27:A31"/>
    <mergeCell ref="B27:B31"/>
    <mergeCell ref="C27:C31"/>
    <mergeCell ref="D27:D31"/>
    <mergeCell ref="E27:E31"/>
    <mergeCell ref="A49:G49"/>
    <mergeCell ref="A50:E50"/>
    <mergeCell ref="F50:G50"/>
    <mergeCell ref="A51:A55"/>
    <mergeCell ref="B51:B55"/>
    <mergeCell ref="C51:C55"/>
    <mergeCell ref="D51:D55"/>
    <mergeCell ref="E51:E55"/>
    <mergeCell ref="A41:G41"/>
    <mergeCell ref="A42:E42"/>
    <mergeCell ref="F42:G42"/>
    <mergeCell ref="A43:A47"/>
    <mergeCell ref="B43:B47"/>
    <mergeCell ref="C43:C47"/>
    <mergeCell ref="D43:D47"/>
    <mergeCell ref="E43:E47"/>
    <mergeCell ref="A57:A61"/>
    <mergeCell ref="B57:B61"/>
    <mergeCell ref="C57:C61"/>
    <mergeCell ref="D57:D61"/>
    <mergeCell ref="E57:E61"/>
    <mergeCell ref="A63:A67"/>
    <mergeCell ref="B63:B67"/>
    <mergeCell ref="C63:C67"/>
    <mergeCell ref="D63:D67"/>
    <mergeCell ref="E63:E67"/>
    <mergeCell ref="B75:G75"/>
    <mergeCell ref="A76:G76"/>
    <mergeCell ref="B77:G77"/>
    <mergeCell ref="A78:G78"/>
    <mergeCell ref="B79:G79"/>
    <mergeCell ref="A80:G80"/>
    <mergeCell ref="A69:G69"/>
    <mergeCell ref="A70:G70"/>
    <mergeCell ref="B71:G71"/>
    <mergeCell ref="A72:G72"/>
    <mergeCell ref="B73:G73"/>
    <mergeCell ref="A74:G74"/>
    <mergeCell ref="B87:G87"/>
    <mergeCell ref="A88:G88"/>
    <mergeCell ref="B89:G89"/>
    <mergeCell ref="B90:G90"/>
    <mergeCell ref="B91:G91"/>
    <mergeCell ref="A92:G92"/>
    <mergeCell ref="B81:G81"/>
    <mergeCell ref="A82:G82"/>
    <mergeCell ref="A83:G83"/>
    <mergeCell ref="A84:G84"/>
    <mergeCell ref="B85:G85"/>
    <mergeCell ref="B86:G86"/>
    <mergeCell ref="B99:G99"/>
    <mergeCell ref="A100:G100"/>
    <mergeCell ref="B101:G101"/>
    <mergeCell ref="A102:G102"/>
    <mergeCell ref="B103:G103"/>
    <mergeCell ref="A104:G104"/>
    <mergeCell ref="A93:G93"/>
    <mergeCell ref="A94:G94"/>
    <mergeCell ref="B95:G95"/>
    <mergeCell ref="A96:G96"/>
    <mergeCell ref="B97:G97"/>
    <mergeCell ref="A98:G98"/>
  </mergeCells>
  <printOptions horizontalCentered="1"/>
  <pageMargins left="0.55118110236220474" right="0.55118110236220474" top="0.78740157480314965" bottom="0.78740157480314965" header="0.51181102362204722" footer="0.51181102362204722"/>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499984740745262"/>
    <pageSetUpPr fitToPage="1"/>
  </sheetPr>
  <dimension ref="A2:H37"/>
  <sheetViews>
    <sheetView showGridLines="0" zoomScale="70" zoomScaleNormal="70" workbookViewId="0">
      <selection activeCell="H20" sqref="H20"/>
    </sheetView>
  </sheetViews>
  <sheetFormatPr baseColWidth="10" defaultRowHeight="15"/>
  <cols>
    <col min="1" max="2" width="45.7109375" bestFit="1" customWidth="1"/>
    <col min="3" max="3" width="39.140625" customWidth="1"/>
    <col min="4" max="4" width="40.140625" customWidth="1"/>
    <col min="5" max="5" width="29.28515625" customWidth="1"/>
    <col min="6" max="6" width="17.85546875" customWidth="1"/>
  </cols>
  <sheetData>
    <row r="2" spans="1:8" ht="26.25" customHeight="1">
      <c r="A2" s="254" t="s">
        <v>210</v>
      </c>
      <c r="B2" s="254"/>
      <c r="C2" s="255" t="s">
        <v>913</v>
      </c>
      <c r="D2" s="255"/>
      <c r="E2" s="255"/>
      <c r="F2" s="255"/>
    </row>
    <row r="3" spans="1:8" ht="26.25" customHeight="1" thickBot="1">
      <c r="A3" s="254"/>
      <c r="B3" s="254"/>
      <c r="C3" s="256"/>
      <c r="D3" s="256"/>
      <c r="E3" s="256"/>
      <c r="F3" s="256"/>
    </row>
    <row r="4" spans="1:8" ht="15.75" thickTop="1"/>
    <row r="5" spans="1:8" hidden="1"/>
    <row r="6" spans="1:8" hidden="1"/>
    <row r="8" spans="1:8" ht="20.25" customHeight="1">
      <c r="A8" s="247" t="s">
        <v>217</v>
      </c>
      <c r="B8" s="248"/>
      <c r="C8" s="248"/>
      <c r="D8" s="248"/>
      <c r="E8" s="248"/>
      <c r="F8" s="248"/>
    </row>
    <row r="9" spans="1:8" ht="20.25" customHeight="1">
      <c r="A9" s="248"/>
      <c r="B9" s="248"/>
      <c r="C9" s="248"/>
      <c r="D9" s="248"/>
      <c r="E9" s="248"/>
      <c r="F9" s="248"/>
    </row>
    <row r="10" spans="1:8" ht="20.25" customHeight="1">
      <c r="A10" s="248"/>
      <c r="B10" s="248"/>
      <c r="C10" s="248"/>
      <c r="D10" s="248"/>
      <c r="E10" s="248"/>
      <c r="F10" s="248"/>
    </row>
    <row r="11" spans="1:8" ht="54" customHeight="1">
      <c r="A11" s="248"/>
      <c r="B11" s="248"/>
      <c r="C11" s="248"/>
      <c r="D11" s="248"/>
      <c r="E11" s="248"/>
      <c r="F11" s="248"/>
    </row>
    <row r="12" spans="1:8" hidden="1"/>
    <row r="13" spans="1:8" hidden="1"/>
    <row r="14" spans="1:8" ht="16.5" customHeight="1">
      <c r="A14" s="257"/>
      <c r="B14" s="257"/>
      <c r="C14" s="257"/>
      <c r="D14" s="257"/>
      <c r="E14" s="257"/>
      <c r="F14" s="257"/>
    </row>
    <row r="15" spans="1:8" s="4" customFormat="1" ht="32.25" customHeight="1">
      <c r="B15" s="242" t="s">
        <v>214</v>
      </c>
      <c r="C15" s="242"/>
      <c r="D15" s="242"/>
      <c r="E15" s="242"/>
      <c r="H15" s="3"/>
    </row>
    <row r="16" spans="1:8" s="4" customFormat="1" ht="3.75" customHeight="1">
      <c r="A16" s="57"/>
      <c r="B16" s="57"/>
      <c r="C16" s="57"/>
      <c r="D16" s="57"/>
      <c r="E16" s="57"/>
      <c r="H16" s="3"/>
    </row>
    <row r="17" spans="1:8" s="4" customFormat="1" ht="18.75">
      <c r="A17"/>
      <c r="B17" s="60" t="s">
        <v>12</v>
      </c>
      <c r="C17" s="60" t="s">
        <v>13</v>
      </c>
      <c r="D17" s="60" t="s">
        <v>14</v>
      </c>
      <c r="E17" s="63" t="s">
        <v>234</v>
      </c>
      <c r="H17" s="3"/>
    </row>
    <row r="18" spans="1:8" s="4" customFormat="1" ht="18.75">
      <c r="A18"/>
      <c r="B18" s="60" t="s">
        <v>16</v>
      </c>
      <c r="C18" s="60" t="s">
        <v>16</v>
      </c>
      <c r="D18" s="60" t="s">
        <v>16</v>
      </c>
      <c r="E18" s="63" t="s">
        <v>215</v>
      </c>
      <c r="H18" s="3"/>
    </row>
    <row r="19" spans="1:8" s="4" customFormat="1" ht="8.25" customHeight="1">
      <c r="A19"/>
      <c r="B19" s="60"/>
      <c r="C19" s="60"/>
      <c r="D19" s="60"/>
      <c r="E19" s="60"/>
      <c r="H19" s="3"/>
    </row>
    <row r="20" spans="1:8" s="4" customFormat="1" ht="18.75">
      <c r="A20" s="59" t="s">
        <v>104</v>
      </c>
      <c r="B20" s="141">
        <v>213.08735799999999</v>
      </c>
      <c r="C20" s="141">
        <v>213.08735799999999</v>
      </c>
      <c r="D20" s="141">
        <v>197.54717299999999</v>
      </c>
      <c r="E20" s="146">
        <f>D20/B20</f>
        <v>0.92707129533231147</v>
      </c>
      <c r="H20" s="3"/>
    </row>
    <row r="21" spans="1:8" s="4" customFormat="1" ht="18.75">
      <c r="A21" s="59" t="s">
        <v>18</v>
      </c>
      <c r="B21" s="141">
        <v>197.54717299999999</v>
      </c>
      <c r="C21" s="141">
        <v>197.54717299999999</v>
      </c>
      <c r="D21" s="141">
        <v>197.54717299999999</v>
      </c>
      <c r="E21" s="146">
        <f>D21/B21</f>
        <v>1</v>
      </c>
      <c r="H21" s="3"/>
    </row>
    <row r="22" spans="1:8" ht="18.75">
      <c r="B22" s="61"/>
      <c r="C22" s="61"/>
      <c r="D22" s="61"/>
    </row>
    <row r="24" spans="1:8" ht="36" customHeight="1">
      <c r="A24" s="253" t="s">
        <v>216</v>
      </c>
      <c r="B24" s="253"/>
      <c r="C24" s="253"/>
      <c r="D24" s="253"/>
      <c r="E24" s="253"/>
      <c r="F24" s="253"/>
    </row>
    <row r="25" spans="1:8" ht="80.25" customHeight="1">
      <c r="A25" s="252" t="s">
        <v>218</v>
      </c>
      <c r="B25" s="252"/>
      <c r="C25" s="252"/>
      <c r="D25" s="252"/>
      <c r="E25" s="252"/>
      <c r="F25" s="252"/>
    </row>
    <row r="26" spans="1:8" ht="18">
      <c r="A26" s="252" t="s">
        <v>219</v>
      </c>
      <c r="B26" s="252"/>
      <c r="C26" s="252"/>
      <c r="D26" s="252"/>
      <c r="E26" s="252"/>
      <c r="F26" s="252"/>
      <c r="G26" s="62"/>
    </row>
    <row r="27" spans="1:8" ht="18">
      <c r="A27" s="252" t="s">
        <v>220</v>
      </c>
      <c r="B27" s="252"/>
      <c r="C27" s="252"/>
      <c r="D27" s="252"/>
      <c r="E27" s="252"/>
      <c r="F27" s="252"/>
      <c r="G27" s="62"/>
    </row>
    <row r="28" spans="1:8" ht="18">
      <c r="A28" s="252" t="s">
        <v>221</v>
      </c>
      <c r="B28" s="252"/>
      <c r="C28" s="252"/>
      <c r="D28" s="252"/>
      <c r="E28" s="252"/>
      <c r="F28" s="252"/>
      <c r="G28" s="62"/>
    </row>
    <row r="29" spans="1:8" ht="18">
      <c r="A29" s="252" t="s">
        <v>222</v>
      </c>
      <c r="B29" s="252"/>
      <c r="C29" s="252"/>
      <c r="D29" s="252"/>
      <c r="E29" s="252"/>
      <c r="F29" s="252"/>
      <c r="G29" s="62"/>
    </row>
    <row r="30" spans="1:8" ht="18">
      <c r="A30" s="252" t="s">
        <v>223</v>
      </c>
      <c r="B30" s="252"/>
      <c r="C30" s="252"/>
      <c r="D30" s="252"/>
      <c r="E30" s="252"/>
      <c r="F30" s="252"/>
      <c r="G30" s="62"/>
    </row>
    <row r="31" spans="1:8" ht="18">
      <c r="A31" s="252" t="s">
        <v>224</v>
      </c>
      <c r="B31" s="252"/>
      <c r="C31" s="252"/>
      <c r="D31" s="252"/>
      <c r="E31" s="252"/>
      <c r="F31" s="252"/>
      <c r="G31" s="62"/>
    </row>
    <row r="32" spans="1:8" ht="18">
      <c r="A32" s="252" t="s">
        <v>225</v>
      </c>
      <c r="B32" s="252"/>
      <c r="C32" s="252"/>
      <c r="D32" s="252"/>
      <c r="E32" s="252"/>
      <c r="F32" s="252"/>
      <c r="G32" s="62"/>
    </row>
    <row r="33" spans="1:7" ht="18">
      <c r="A33" s="252" t="s">
        <v>226</v>
      </c>
      <c r="B33" s="252"/>
      <c r="C33" s="252"/>
      <c r="D33" s="252"/>
      <c r="E33" s="252"/>
      <c r="F33" s="252"/>
      <c r="G33" s="62"/>
    </row>
    <row r="34" spans="1:7" ht="18">
      <c r="A34" s="252" t="s">
        <v>227</v>
      </c>
      <c r="B34" s="252"/>
      <c r="C34" s="252"/>
      <c r="D34" s="252"/>
      <c r="E34" s="252"/>
      <c r="F34" s="252"/>
    </row>
    <row r="35" spans="1:7" ht="18">
      <c r="A35" s="252" t="s">
        <v>228</v>
      </c>
      <c r="B35" s="252"/>
      <c r="C35" s="252"/>
      <c r="D35" s="252"/>
      <c r="E35" s="252"/>
      <c r="F35" s="252"/>
    </row>
    <row r="36" spans="1:7" ht="18">
      <c r="A36" s="252" t="s">
        <v>229</v>
      </c>
      <c r="B36" s="252"/>
      <c r="C36" s="252"/>
      <c r="D36" s="252"/>
      <c r="E36" s="252"/>
      <c r="F36" s="252"/>
    </row>
    <row r="37" spans="1:7" ht="18">
      <c r="A37" s="252"/>
      <c r="B37" s="252"/>
      <c r="C37" s="252"/>
      <c r="D37" s="252"/>
      <c r="E37" s="252"/>
      <c r="F37" s="252"/>
    </row>
  </sheetData>
  <mergeCells count="19">
    <mergeCell ref="A37:F37"/>
    <mergeCell ref="A31:F31"/>
    <mergeCell ref="A32:F32"/>
    <mergeCell ref="A33:F33"/>
    <mergeCell ref="A34:F34"/>
    <mergeCell ref="A35:F35"/>
    <mergeCell ref="A36:F36"/>
    <mergeCell ref="A30:F30"/>
    <mergeCell ref="A2:B3"/>
    <mergeCell ref="C2:F3"/>
    <mergeCell ref="A8:F11"/>
    <mergeCell ref="A14:F14"/>
    <mergeCell ref="B15:E15"/>
    <mergeCell ref="A24:F24"/>
    <mergeCell ref="A25:F25"/>
    <mergeCell ref="A26:F26"/>
    <mergeCell ref="A27:F27"/>
    <mergeCell ref="A28:F28"/>
    <mergeCell ref="A29:F29"/>
  </mergeCells>
  <pageMargins left="0.74803149606299213" right="0.74803149606299213" top="0.98425196850393704" bottom="0.98425196850393704" header="0.51181102362204722" footer="0.51181102362204722"/>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8</vt:i4>
      </vt:variant>
    </vt:vector>
  </HeadingPairs>
  <TitlesOfParts>
    <vt:vector size="43" baseType="lpstr">
      <vt:lpstr>Caratula INAI</vt:lpstr>
      <vt:lpstr>E001</vt:lpstr>
      <vt:lpstr>DGE</vt:lpstr>
      <vt:lpstr>DGNC</vt:lpstr>
      <vt:lpstr>DGIV</vt:lpstr>
      <vt:lpstr>DGPDS</vt:lpstr>
      <vt:lpstr>DGAP</vt:lpstr>
      <vt:lpstr>DGCR</vt:lpstr>
      <vt:lpstr>E002</vt:lpstr>
      <vt:lpstr>DGAI</vt:lpstr>
      <vt:lpstr>DGGIE</vt:lpstr>
      <vt:lpstr>DGC</vt:lpstr>
      <vt:lpstr>DGPVS</vt:lpstr>
      <vt:lpstr>DGGAT</vt:lpstr>
      <vt:lpstr>DGEALSPFM</vt:lpstr>
      <vt:lpstr>DGEOEPP</vt:lpstr>
      <vt:lpstr>DGEOAEPEFFF</vt:lpstr>
      <vt:lpstr>DGESOPLJ</vt:lpstr>
      <vt:lpstr>DGEOSOAPC</vt:lpstr>
      <vt:lpstr>DGPAR</vt:lpstr>
      <vt:lpstr>E003</vt:lpstr>
      <vt:lpstr>DGTI</vt:lpstr>
      <vt:lpstr>DGPA</vt:lpstr>
      <vt:lpstr>DGVCCEF</vt:lpstr>
      <vt:lpstr>DGTSN</vt:lpstr>
      <vt:lpstr>E004</vt:lpstr>
      <vt:lpstr>DGAJ</vt:lpstr>
      <vt:lpstr>DGCSD</vt:lpstr>
      <vt:lpstr>DGPDI</vt:lpstr>
      <vt:lpstr>M001</vt:lpstr>
      <vt:lpstr>DGA</vt:lpstr>
      <vt:lpstr>O001</vt:lpstr>
      <vt:lpstr>Contraloría</vt:lpstr>
      <vt:lpstr>K025</vt:lpstr>
      <vt:lpstr>FID</vt:lpstr>
      <vt:lpstr>'Caratula INAI'!Área_de_impresión</vt:lpstr>
      <vt:lpstr>'E001'!Área_de_impresión</vt:lpstr>
      <vt:lpstr>'E002'!Área_de_impresión</vt:lpstr>
      <vt:lpstr>'E003'!Área_de_impresión</vt:lpstr>
      <vt:lpstr>'E004'!Área_de_impresión</vt:lpstr>
      <vt:lpstr>'K025'!Área_de_impresión</vt:lpstr>
      <vt:lpstr>'M001'!Área_de_impresión</vt:lpstr>
      <vt:lpstr>'O001'!Área_de_impresión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Velazquez Lopez</dc:creator>
  <cp:lastModifiedBy>Hugo Ever Díaz Ramos</cp:lastModifiedBy>
  <cp:lastPrinted>2016-04-20T01:22:57Z</cp:lastPrinted>
  <dcterms:created xsi:type="dcterms:W3CDTF">2015-10-23T17:42:45Z</dcterms:created>
  <dcterms:modified xsi:type="dcterms:W3CDTF">2017-01-25T01:54:53Z</dcterms:modified>
</cp:coreProperties>
</file>